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mputraining\Dropbox\Cursussen\Boekwerk alle cursussen\Excel\Excel basis cursussen\E-learning opdrachten\"/>
    </mc:Choice>
  </mc:AlternateContent>
  <bookViews>
    <workbookView xWindow="0" yWindow="0" windowWidth="17256" windowHeight="8004"/>
  </bookViews>
  <sheets>
    <sheet name="Opdr.14 Kasboekformules 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123Graph_A" hidden="1">#REF!</definedName>
    <definedName name="__123Graph_B" hidden="1">#REF!</definedName>
    <definedName name="__123Graph_X" hidden="1">#REF!</definedName>
    <definedName name="_xlnm.Print_Area" localSheetId="0">'Opdr.14 Kasboekformules '!$A$1:$G$45</definedName>
    <definedName name="Artikel">[1]!artikellijst5[#All]</definedName>
    <definedName name="Berekenen" hidden="1">#REF!</definedName>
    <definedName name="boter">#REF!</definedName>
    <definedName name="campinginkomsten">'[2]Blok 6 Statistiche functie'!$C$34:$I$39</definedName>
    <definedName name="codenr_vervangen">'[3]Codes oud en nieuw'!$A$2:$C$52</definedName>
    <definedName name="Fruit">'[4]Gegevens lijst'!$C$2:$C$6</definedName>
    <definedName name="geg_vern" hidden="1">#REF!</definedName>
    <definedName name="Gegevens_vernieuwen" hidden="1">#REF!</definedName>
    <definedName name="gereedschappen">'[3]Validatie externe lijst'!$E$3:$E$9</definedName>
    <definedName name="Getallen">'[4]Gegevens lijst'!$A$2:$A$6</definedName>
    <definedName name="HTML_CodePage" hidden="1">1252</definedName>
    <definedName name="HTML_Control" hidden="1">{"'Cijfers'!$A$1:$L$22"}</definedName>
    <definedName name="HTML_Description" hidden="1">"Cijfers van de bla bla school"</definedName>
    <definedName name="HTML_Email" hidden="1">""</definedName>
    <definedName name="HTML_Header" hidden="1">"Cijfers"</definedName>
    <definedName name="HTML_LastUpdate" hidden="1">"13-7-1998"</definedName>
    <definedName name="HTML_LineAfter" hidden="1">TRUE</definedName>
    <definedName name="HTML_LineBefore" hidden="1">TRUE</definedName>
    <definedName name="HTML_Name" hidden="1">"Davilex"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"C:\HTML.htm"</definedName>
    <definedName name="HTML_PathTemplate" hidden="1">"C:\html.htm"</definedName>
    <definedName name="HTML_Title" hidden="1">"Cijfers"</definedName>
    <definedName name="levensmiddelen">'[3]Opdr. 6 Validatie lijst'!$J$5:$J$12</definedName>
    <definedName name="nummer">[5]Artikelen!$A$2:$A$9</definedName>
    <definedName name="oud_naar_nieuw">'[3]Codes oud en nieuw'!$A$2:$C$52</definedName>
    <definedName name="Oude_codes">'[3]Codes oud en nieuw'!$A$2:$A$34</definedName>
    <definedName name="product">#REF!</definedName>
    <definedName name="Uiterlijk" hidden="1">#REF!</definedName>
    <definedName name="Vernieuwen" hidden="1">#REF!</definedName>
  </definedNames>
  <calcPr calcId="152511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5" i="1" l="1"/>
  <c r="C45" i="1"/>
  <c r="F31" i="1" s="1"/>
  <c r="F45" i="1" s="1"/>
  <c r="F44" i="1"/>
  <c r="F33" i="1"/>
  <c r="F34" i="1" s="1"/>
  <c r="F35" i="1" s="1"/>
  <c r="F36" i="1" s="1"/>
  <c r="F37" i="1" s="1"/>
  <c r="F38" i="1" s="1"/>
  <c r="F39" i="1" s="1"/>
  <c r="F40" i="1" s="1"/>
  <c r="F41" i="1" s="1"/>
  <c r="F42" i="1" s="1"/>
  <c r="F43" i="1" s="1"/>
</calcChain>
</file>

<file path=xl/sharedStrings.xml><?xml version="1.0" encoding="utf-8"?>
<sst xmlns="http://schemas.openxmlformats.org/spreadsheetml/2006/main" count="32" uniqueCount="20">
  <si>
    <t>Diverse Formules</t>
  </si>
  <si>
    <t>Verschillende soorten Formule maken</t>
  </si>
  <si>
    <t>Maak in het kasboek van januari een formule van de ontvangsten en uitgaves</t>
  </si>
  <si>
    <t>Koppel het saldo van vorige maand in cel F15</t>
  </si>
  <si>
    <t>Maak in het gele vak een formule van ontvangsten min uitgaven</t>
  </si>
  <si>
    <t xml:space="preserve">Maak In F16 (1 jan) een cumulatieve formule  zoals in het voorbeeld </t>
  </si>
  <si>
    <t>Bereken de ontvangsten min de uitgaven plus het saldo vorige maand (de cel erboven)</t>
  </si>
  <si>
    <t>Gebruik de vulgreep om het voor alle dagen door te voeren</t>
  </si>
  <si>
    <t>Koppel cel F14 met cel F27 zie voorbeeld</t>
  </si>
  <si>
    <t>Opdracht</t>
  </si>
  <si>
    <t>Kasboek van Computr@ining 2015</t>
  </si>
  <si>
    <t>Periode:</t>
  </si>
  <si>
    <t>jan 2015</t>
  </si>
  <si>
    <t>Saldo</t>
  </si>
  <si>
    <t>ONTVANGSTEN</t>
  </si>
  <si>
    <t>UITGAVEN</t>
  </si>
  <si>
    <t>Datum</t>
  </si>
  <si>
    <t>Omschrijving</t>
  </si>
  <si>
    <t>bedrag</t>
  </si>
  <si>
    <t>Saldo vorige maand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</si>
</sst>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€&quot;* #,##0.00_);_(&quot;€&quot;* \(#,##0.00\);_(&quot;€&quot;* &quot;-&quot;??_);_(@_)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hadow/>
      <sz val="24"/>
      <name val="Calibri"/>
      <family val="2"/>
    </font>
    <font>
      <b/>
      <sz val="14"/>
      <color indexed="9"/>
      <name val="Calibri"/>
      <family val="2"/>
    </font>
    <font>
      <sz val="14"/>
      <color indexed="8"/>
      <name val="Calibri"/>
      <family val="2"/>
    </font>
    <font>
      <sz val="14"/>
      <color indexed="12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4"/>
      <color indexed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b/>
      <i/>
      <sz val="9"/>
      <color indexed="9"/>
      <name val="Calibri"/>
      <family val="2"/>
    </font>
    <font>
      <b/>
      <i/>
      <sz val="10"/>
      <color indexed="9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i/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9"/>
      <name val="Calibri"/>
      <family val="2"/>
    </font>
    <font>
      <b/>
      <sz val="8"/>
      <color indexed="1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8168889431442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double">
        <color rgb="FFA82278"/>
      </bottom>
      <diagonal/>
    </border>
    <border>
      <left/>
      <right/>
      <top style="double">
        <color rgb="FFA82278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Font="1" applyAlignment="1">
      <alignment vertical="center"/>
    </xf>
    <xf numFmtId="0" fontId="3" fillId="3" borderId="2" xfId="0" applyFont="1" applyFill="1" applyBorder="1"/>
    <xf numFmtId="0" fontId="4" fillId="3" borderId="2" xfId="0" applyFont="1" applyFill="1" applyBorder="1"/>
    <xf numFmtId="0" fontId="0" fillId="3" borderId="2" xfId="0" applyFill="1" applyBorder="1"/>
    <xf numFmtId="0" fontId="5" fillId="0" borderId="0" xfId="0" applyFont="1"/>
    <xf numFmtId="0" fontId="6" fillId="0" borderId="0" xfId="0" applyFont="1" applyAlignment="1">
      <alignment horizontal="right"/>
    </xf>
    <xf numFmtId="0" fontId="6" fillId="2" borderId="0" xfId="0" applyFont="1" applyFill="1"/>
    <xf numFmtId="0" fontId="6" fillId="0" borderId="0" xfId="0" applyFont="1"/>
    <xf numFmtId="0" fontId="7" fillId="0" borderId="0" xfId="0" applyFont="1" applyFill="1"/>
    <xf numFmtId="0" fontId="8" fillId="0" borderId="0" xfId="0" applyFont="1"/>
    <xf numFmtId="0" fontId="6" fillId="2" borderId="0" xfId="0" applyFont="1" applyFill="1" applyBorder="1" applyAlignment="1">
      <alignment horizontal="left"/>
    </xf>
    <xf numFmtId="0" fontId="6" fillId="2" borderId="0" xfId="0" applyFont="1" applyFill="1" applyBorder="1"/>
    <xf numFmtId="0" fontId="9" fillId="0" borderId="0" xfId="0" applyFont="1" applyFill="1"/>
    <xf numFmtId="0" fontId="10" fillId="0" borderId="0" xfId="0" applyFont="1" applyAlignment="1">
      <alignment horizontal="left"/>
    </xf>
    <xf numFmtId="0" fontId="13" fillId="0" borderId="6" xfId="0" applyFont="1" applyBorder="1"/>
    <xf numFmtId="0" fontId="13" fillId="0" borderId="0" xfId="0" applyFont="1"/>
    <xf numFmtId="0" fontId="14" fillId="5" borderId="7" xfId="0" applyFont="1" applyFill="1" applyBorder="1" applyAlignment="1"/>
    <xf numFmtId="49" fontId="15" fillId="5" borderId="8" xfId="0" applyNumberFormat="1" applyFont="1" applyFill="1" applyBorder="1" applyAlignment="1">
      <alignment horizontal="left"/>
    </xf>
    <xf numFmtId="0" fontId="16" fillId="5" borderId="8" xfId="0" applyFont="1" applyFill="1" applyBorder="1" applyAlignment="1">
      <alignment horizontal="left"/>
    </xf>
    <xf numFmtId="0" fontId="16" fillId="5" borderId="8" xfId="0" applyFont="1" applyFill="1" applyBorder="1" applyAlignment="1">
      <alignment horizontal="centerContinuous"/>
    </xf>
    <xf numFmtId="0" fontId="16" fillId="5" borderId="8" xfId="0" applyFont="1" applyFill="1" applyBorder="1" applyAlignment="1">
      <alignment horizontal="center"/>
    </xf>
    <xf numFmtId="0" fontId="16" fillId="3" borderId="9" xfId="0" applyFont="1" applyFill="1" applyBorder="1" applyAlignment="1">
      <alignment horizontal="centerContinuous"/>
    </xf>
    <xf numFmtId="0" fontId="13" fillId="0" borderId="6" xfId="0" applyFont="1" applyBorder="1" applyAlignment="1">
      <alignment horizontal="left"/>
    </xf>
    <xf numFmtId="0" fontId="17" fillId="4" borderId="10" xfId="0" applyFont="1" applyFill="1" applyBorder="1"/>
    <xf numFmtId="0" fontId="17" fillId="4" borderId="11" xfId="0" applyFont="1" applyFill="1" applyBorder="1" applyAlignment="1">
      <alignment horizontal="left"/>
    </xf>
    <xf numFmtId="0" fontId="17" fillId="4" borderId="12" xfId="0" applyFont="1" applyFill="1" applyBorder="1" applyAlignment="1">
      <alignment horizontal="centerContinuous"/>
    </xf>
    <xf numFmtId="0" fontId="17" fillId="4" borderId="11" xfId="0" applyFont="1" applyFill="1" applyBorder="1" applyAlignment="1">
      <alignment horizontal="center"/>
    </xf>
    <xf numFmtId="0" fontId="17" fillId="4" borderId="14" xfId="0" applyFont="1" applyFill="1" applyBorder="1" applyAlignment="1">
      <alignment horizontal="left"/>
    </xf>
    <xf numFmtId="0" fontId="17" fillId="4" borderId="15" xfId="0" applyFont="1" applyFill="1" applyBorder="1" applyAlignment="1">
      <alignment horizontal="left"/>
    </xf>
    <xf numFmtId="0" fontId="17" fillId="4" borderId="16" xfId="0" applyFont="1" applyFill="1" applyBorder="1" applyAlignment="1">
      <alignment horizontal="center"/>
    </xf>
    <xf numFmtId="0" fontId="17" fillId="4" borderId="17" xfId="0" applyFont="1" applyFill="1" applyBorder="1" applyAlignment="1">
      <alignment horizontal="center"/>
    </xf>
    <xf numFmtId="0" fontId="17" fillId="4" borderId="15" xfId="0" applyFont="1" applyFill="1" applyBorder="1" applyAlignment="1">
      <alignment horizontal="center"/>
    </xf>
    <xf numFmtId="16" fontId="19" fillId="0" borderId="19" xfId="0" applyNumberFormat="1" applyFont="1" applyBorder="1"/>
    <xf numFmtId="0" fontId="20" fillId="0" borderId="20" xfId="0" applyFont="1" applyBorder="1"/>
    <xf numFmtId="4" fontId="21" fillId="4" borderId="21" xfId="0" applyNumberFormat="1" applyFont="1" applyFill="1" applyBorder="1"/>
    <xf numFmtId="4" fontId="22" fillId="7" borderId="21" xfId="0" applyNumberFormat="1" applyFont="1" applyFill="1" applyBorder="1"/>
    <xf numFmtId="0" fontId="22" fillId="7" borderId="21" xfId="0" applyFont="1" applyFill="1" applyBorder="1" applyAlignment="1">
      <alignment horizontal="center"/>
    </xf>
    <xf numFmtId="4" fontId="22" fillId="4" borderId="22" xfId="0" applyNumberFormat="1" applyFont="1" applyFill="1" applyBorder="1"/>
    <xf numFmtId="4" fontId="22" fillId="0" borderId="6" xfId="0" applyNumberFormat="1" applyFont="1" applyFill="1" applyBorder="1" applyAlignment="1">
      <alignment horizontal="left"/>
    </xf>
    <xf numFmtId="0" fontId="22" fillId="0" borderId="20" xfId="0" applyFont="1" applyBorder="1"/>
    <xf numFmtId="164" fontId="22" fillId="0" borderId="20" xfId="1" applyFont="1" applyBorder="1"/>
    <xf numFmtId="0" fontId="22" fillId="0" borderId="20" xfId="0" applyFont="1" applyBorder="1" applyAlignment="1">
      <alignment horizontal="center"/>
    </xf>
    <xf numFmtId="4" fontId="22" fillId="0" borderId="23" xfId="0" applyNumberFormat="1" applyFont="1" applyBorder="1"/>
    <xf numFmtId="0" fontId="8" fillId="0" borderId="6" xfId="0" applyFont="1" applyBorder="1"/>
    <xf numFmtId="0" fontId="20" fillId="2" borderId="24" xfId="0" applyFont="1" applyFill="1" applyBorder="1" applyAlignment="1">
      <alignment horizontal="right"/>
    </xf>
    <xf numFmtId="4" fontId="23" fillId="8" borderId="25" xfId="0" applyNumberFormat="1" applyFont="1" applyFill="1" applyBorder="1"/>
    <xf numFmtId="4" fontId="20" fillId="8" borderId="26" xfId="0" applyNumberFormat="1" applyFont="1" applyFill="1" applyBorder="1"/>
    <xf numFmtId="0" fontId="20" fillId="0" borderId="24" xfId="0" applyFont="1" applyBorder="1" applyAlignment="1">
      <alignment horizontal="center"/>
    </xf>
    <xf numFmtId="0" fontId="22" fillId="9" borderId="27" xfId="0" applyFont="1" applyFill="1" applyBorder="1"/>
    <xf numFmtId="0" fontId="13" fillId="0" borderId="0" xfId="0" applyFont="1" applyAlignment="1">
      <alignment horizontal="center" vertical="center"/>
    </xf>
    <xf numFmtId="0" fontId="20" fillId="2" borderId="28" xfId="0" applyFont="1" applyFill="1" applyBorder="1" applyAlignment="1">
      <alignment horizontal="right"/>
    </xf>
    <xf numFmtId="4" fontId="23" fillId="2" borderId="29" xfId="0" applyNumberFormat="1" applyFont="1" applyFill="1" applyBorder="1"/>
    <xf numFmtId="4" fontId="20" fillId="2" borderId="29" xfId="0" applyNumberFormat="1" applyFont="1" applyFill="1" applyBorder="1"/>
    <xf numFmtId="0" fontId="20" fillId="2" borderId="28" xfId="0" applyFont="1" applyFill="1" applyBorder="1" applyAlignment="1">
      <alignment horizontal="center"/>
    </xf>
    <xf numFmtId="0" fontId="22" fillId="2" borderId="30" xfId="0" applyFont="1" applyFill="1" applyBorder="1"/>
    <xf numFmtId="164" fontId="21" fillId="4" borderId="21" xfId="1" applyFont="1" applyFill="1" applyBorder="1"/>
    <xf numFmtId="164" fontId="22" fillId="4" borderId="21" xfId="1" applyFont="1" applyFill="1" applyBorder="1"/>
    <xf numFmtId="164" fontId="22" fillId="4" borderId="21" xfId="1" applyFont="1" applyFill="1" applyBorder="1" applyAlignment="1">
      <alignment horizontal="center"/>
    </xf>
    <xf numFmtId="164" fontId="22" fillId="4" borderId="22" xfId="1" applyFont="1" applyFill="1" applyBorder="1"/>
    <xf numFmtId="164" fontId="22" fillId="0" borderId="20" xfId="1" applyFont="1" applyBorder="1" applyAlignment="1">
      <alignment horizontal="center"/>
    </xf>
    <xf numFmtId="164" fontId="22" fillId="0" borderId="23" xfId="1" applyFont="1" applyBorder="1"/>
    <xf numFmtId="164" fontId="20" fillId="8" borderId="25" xfId="1" applyFont="1" applyFill="1" applyBorder="1"/>
    <xf numFmtId="164" fontId="20" fillId="0" borderId="34" xfId="1" applyFont="1" applyBorder="1" applyAlignment="1">
      <alignment horizontal="center"/>
    </xf>
    <xf numFmtId="164" fontId="21" fillId="9" borderId="35" xfId="1" applyFont="1" applyFill="1" applyBorder="1"/>
    <xf numFmtId="0" fontId="8" fillId="0" borderId="0" xfId="0" applyFont="1" applyAlignment="1">
      <alignment horizontal="center" vertical="center"/>
    </xf>
    <xf numFmtId="164" fontId="12" fillId="6" borderId="13" xfId="1" applyFont="1" applyFill="1" applyBorder="1" applyAlignment="1">
      <alignment horizontal="center" vertical="center"/>
    </xf>
    <xf numFmtId="164" fontId="12" fillId="6" borderId="18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4" borderId="3" xfId="0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0" fontId="12" fillId="4" borderId="5" xfId="0" applyFont="1" applyFill="1" applyBorder="1" applyAlignment="1">
      <alignment horizontal="center" vertical="center"/>
    </xf>
    <xf numFmtId="4" fontId="12" fillId="6" borderId="13" xfId="0" applyNumberFormat="1" applyFont="1" applyFill="1" applyBorder="1" applyAlignment="1">
      <alignment horizontal="center" vertical="center"/>
    </xf>
    <xf numFmtId="4" fontId="12" fillId="6" borderId="18" xfId="0" applyNumberFormat="1" applyFont="1" applyFill="1" applyBorder="1" applyAlignment="1">
      <alignment horizontal="center" vertical="center"/>
    </xf>
    <xf numFmtId="4" fontId="18" fillId="0" borderId="6" xfId="0" applyNumberFormat="1" applyFont="1" applyFill="1" applyBorder="1" applyAlignment="1">
      <alignment horizontal="left" vertical="center"/>
    </xf>
    <xf numFmtId="0" fontId="12" fillId="4" borderId="31" xfId="0" applyFont="1" applyFill="1" applyBorder="1" applyAlignment="1">
      <alignment horizontal="center" vertical="center"/>
    </xf>
    <xf numFmtId="0" fontId="12" fillId="4" borderId="32" xfId="0" applyFont="1" applyFill="1" applyBorder="1" applyAlignment="1">
      <alignment horizontal="center" vertical="center"/>
    </xf>
    <xf numFmtId="0" fontId="12" fillId="4" borderId="33" xfId="0" applyFont="1" applyFill="1" applyBorder="1" applyAlignment="1">
      <alignment horizontal="center" vertical="center"/>
    </xf>
  </cellXfs>
  <cellStyles count="2"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3.%20Boekwerk%20excel%202013%20gevorderden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pu-academy.nl/Users/computraining/Documents/Mijn%20Documenten/Computr@ining%20alle%20documenten/2.Facturen/Offertes/Offertes/2016/psf/Dropbox/Boekwerk%20Excel%202003%20voor%20op%20locati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pu-academy.nl/Users/Lpc08/Documents/1.%20Boekwerk%20alle%20cursussen/Excel/7.%20Boekwerk%20excel%202013%20dec%202013%20gevorderden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ompu-academy.nl/Users/computraining/Documents/Mijn%20Documenten/Computr@ining%20alle%20documenten/2.Facturen/Offertes/Offertes/2016/G:/0%20lesmateriaal/1.%20COMPUTERCURSUS/6.%20Excel/Excel%20gevorderden/Opdr.%206%20Valideren/Validere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Excel%20oefenin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Handige instellingen"/>
      <sheetName val="Opdr. 2  Doorvoeren"/>
      <sheetName val="Opdr. 3 Omgaan met tekst "/>
      <sheetName val="Opdr. 4 teksten samenvoegen"/>
      <sheetName val="Opdr. 4a Gegevens samenvoegen"/>
      <sheetName val="Prijzen 2013"/>
      <sheetName val="Prijzen 2014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 11b Als functie genesteld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Extra Verticaal zoeken"/>
      <sheetName val="Opd 18 VERT.Z Op onderdelen "/>
      <sheetName val="Codes oud en nieuw"/>
      <sheetName val="Oprd. 20 Draaitabel"/>
      <sheetName val="Data "/>
      <sheetName val="Opd.19 Formulieren knoppen"/>
      <sheetName val="Opdr.20a Draaigrafieken"/>
      <sheetName val="Opd.21 Macro's"/>
      <sheetName val="Opd. 22 Beveiligen"/>
      <sheetName val="Subtotalen"/>
      <sheetName val="Handige koppelingen"/>
      <sheetName val="3"/>
      <sheetName val="3.%20Boekwerk%20excel%202013%20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5">
          <cell r="J5" t="str">
            <v>boter</v>
          </cell>
        </row>
      </sheetData>
      <sheetData sheetId="10">
        <row r="3">
          <cell r="E3" t="str">
            <v>schroef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2">
          <cell r="A2" t="str">
            <v xml:space="preserve">5000 104 005  </v>
          </cell>
        </row>
      </sheetData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lok 6 Statistiche functie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e"/>
      <sheetName val="Opdr 1 Handige instellingen"/>
      <sheetName val="Opdr. 2  Doorvoeren"/>
      <sheetName val="Opdr. 3 Omgaan met tekst "/>
      <sheetName val="Opdr. 4 teksten samenvoegen"/>
      <sheetName val="Opdr. 5 Speciale teksten"/>
      <sheetName val="Opdr. 6 Validatie lijst"/>
      <sheetName val="Validatie externe lijst"/>
      <sheetName val="Opdr. 7 Handige tekst tips"/>
      <sheetName val="Opdr. 8 Kasboekformules "/>
      <sheetName val="Opdr. 9 Absolute Formules  "/>
      <sheetName val="Opdr.10 SOM.Als"/>
      <sheetName val="Opdr. 11 AANTAL.ALS en ALS"/>
      <sheetName val="Opdr. 11a Als en En functie"/>
      <sheetName val="Opdr.12 Dubbelen opsporen"/>
      <sheetName val="Opdr.13 Dubplicaten deleten"/>
      <sheetName val="Opdr. 14 ALS.DATUMTIJD"/>
      <sheetName val="Opdr. 15 Tijd optelling"/>
      <sheetName val="Opdr.16 uren over 24 uur "/>
      <sheetName val="Opd.17 VERT.ZOEKEN "/>
      <sheetName val="Opd 18 VERT.Z Op onderdelen "/>
      <sheetName val="Codes oud en nieuw"/>
      <sheetName val="Oprd. 20 Draaitabel"/>
      <sheetName val="Opd.19 Formulieren knoppen"/>
      <sheetName val="Data "/>
      <sheetName val="Opdr.20a Draaigrafieken"/>
      <sheetName val="Opd.21 Macro's"/>
      <sheetName val="Grafiek"/>
      <sheetName val="Opd. 22 Beveiligen"/>
    </sheetNames>
    <sheetDataSet>
      <sheetData sheetId="0"/>
      <sheetData sheetId="1"/>
      <sheetData sheetId="2"/>
      <sheetData sheetId="3"/>
      <sheetData sheetId="4"/>
      <sheetData sheetId="5"/>
      <sheetData sheetId="6">
        <row r="5">
          <cell r="J5" t="str">
            <v>boter</v>
          </cell>
        </row>
        <row r="6">
          <cell r="J6" t="str">
            <v>melk</v>
          </cell>
        </row>
        <row r="7">
          <cell r="J7" t="str">
            <v>eieren</v>
          </cell>
        </row>
        <row r="8">
          <cell r="J8" t="str">
            <v>Koek</v>
          </cell>
        </row>
        <row r="9">
          <cell r="J9" t="str">
            <v>mee</v>
          </cell>
        </row>
        <row r="10">
          <cell r="J10" t="str">
            <v>pudding</v>
          </cell>
        </row>
        <row r="11">
          <cell r="J11" t="str">
            <v>snoep</v>
          </cell>
        </row>
        <row r="12">
          <cell r="J12" t="str">
            <v>nootjes</v>
          </cell>
        </row>
      </sheetData>
      <sheetData sheetId="7">
        <row r="3">
          <cell r="E3" t="str">
            <v>schroef</v>
          </cell>
        </row>
        <row r="4">
          <cell r="E4" t="str">
            <v>bout</v>
          </cell>
        </row>
        <row r="5">
          <cell r="E5" t="str">
            <v>hamer</v>
          </cell>
        </row>
        <row r="6">
          <cell r="E6" t="str">
            <v>nagel</v>
          </cell>
        </row>
        <row r="7">
          <cell r="E7" t="str">
            <v>tang</v>
          </cell>
        </row>
        <row r="8">
          <cell r="E8" t="str">
            <v>pen</v>
          </cell>
        </row>
        <row r="9">
          <cell r="E9" t="str">
            <v>kniptang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2">
          <cell r="A2" t="str">
            <v xml:space="preserve">5000 104 005  </v>
          </cell>
          <cell r="B2" t="str">
            <v>F000 104 005</v>
          </cell>
          <cell r="C2" t="str">
            <v>UMLAGE - LOR</v>
          </cell>
        </row>
        <row r="3">
          <cell r="A3" t="str">
            <v xml:space="preserve">5000 104 007  </v>
          </cell>
          <cell r="B3" t="str">
            <v>F000 104 007</v>
          </cell>
          <cell r="C3" t="str">
            <v>UMLAGE WIR4</v>
          </cell>
        </row>
        <row r="4">
          <cell r="A4" t="str">
            <v xml:space="preserve">5000 370 001  </v>
          </cell>
          <cell r="B4" t="str">
            <v>F000 370 001</v>
          </cell>
          <cell r="C4" t="str">
            <v>UMLAGE KANTINE</v>
          </cell>
        </row>
        <row r="5">
          <cell r="A5" t="str">
            <v>5000 401 000</v>
          </cell>
          <cell r="B5" t="str">
            <v>1990 005 320</v>
          </cell>
          <cell r="C5" t="str">
            <v>ILV-DRUCKLUFT</v>
          </cell>
        </row>
        <row r="6">
          <cell r="A6" t="str">
            <v xml:space="preserve">5000 401 101  </v>
          </cell>
          <cell r="B6" t="str">
            <v>F000 401 101</v>
          </cell>
          <cell r="C6" t="str">
            <v>UMLAGE DRUCKLUFT</v>
          </cell>
        </row>
        <row r="7">
          <cell r="A7" t="str">
            <v>5000 404 000</v>
          </cell>
          <cell r="B7" t="str">
            <v>1990 005 310</v>
          </cell>
          <cell r="C7" t="str">
            <v>ILV-STROM</v>
          </cell>
        </row>
        <row r="8">
          <cell r="A8" t="str">
            <v xml:space="preserve">5000 404 101  </v>
          </cell>
          <cell r="B8" t="str">
            <v>F000 404 101</v>
          </cell>
          <cell r="C8" t="str">
            <v>UMLAGE KRAFTSTROM</v>
          </cell>
        </row>
        <row r="9">
          <cell r="A9" t="str">
            <v>5000 406 000</v>
          </cell>
          <cell r="B9" t="str">
            <v>1990 005 340</v>
          </cell>
          <cell r="C9" t="str">
            <v>ILV-WASSER</v>
          </cell>
        </row>
        <row r="10">
          <cell r="A10" t="str">
            <v xml:space="preserve">5000 406 101  </v>
          </cell>
          <cell r="B10" t="str">
            <v>F000 406 101</v>
          </cell>
          <cell r="C10" t="str">
            <v>UMLAGE - WASSER</v>
          </cell>
        </row>
        <row r="11">
          <cell r="A11" t="str">
            <v>5000 407 000</v>
          </cell>
          <cell r="B11" t="str">
            <v>1990 005 350</v>
          </cell>
          <cell r="C11" t="str">
            <v>ILV-BRENNSTOFF UNF NUTZWÄRME</v>
          </cell>
        </row>
        <row r="12">
          <cell r="A12" t="str">
            <v xml:space="preserve">5000 420 101  </v>
          </cell>
          <cell r="B12" t="str">
            <v>F000 420 101</v>
          </cell>
          <cell r="C12" t="str">
            <v>UML. RAUMHEIZUNG</v>
          </cell>
        </row>
        <row r="13">
          <cell r="A13" t="str">
            <v xml:space="preserve">5000 422 101  </v>
          </cell>
          <cell r="B13" t="str">
            <v>F000 422 101</v>
          </cell>
          <cell r="C13" t="str">
            <v>UMLAGE FERNSPRECHANLAGE</v>
          </cell>
        </row>
        <row r="14">
          <cell r="A14" t="str">
            <v xml:space="preserve">5000 430 001  </v>
          </cell>
          <cell r="B14" t="str">
            <v>F000 430 001</v>
          </cell>
          <cell r="C14" t="str">
            <v>UMLAGE - GARDEROBE/WASCHRÄUME</v>
          </cell>
        </row>
        <row r="15">
          <cell r="A15" t="str">
            <v>5000 455 000</v>
          </cell>
          <cell r="B15" t="str">
            <v>1990 005 360</v>
          </cell>
          <cell r="C15" t="str">
            <v>ILV-RAUMKOSTEN</v>
          </cell>
        </row>
        <row r="16">
          <cell r="A16" t="str">
            <v xml:space="preserve">5000 455 021  </v>
          </cell>
          <cell r="B16" t="str">
            <v>F000 455 021</v>
          </cell>
          <cell r="C16" t="str">
            <v>UMLAGE BEBAUTE GRUNDSTÜCKE</v>
          </cell>
        </row>
        <row r="17">
          <cell r="A17" t="str">
            <v xml:space="preserve">5000 455 031  </v>
          </cell>
          <cell r="B17" t="str">
            <v>F000 455 031</v>
          </cell>
          <cell r="C17" t="str">
            <v>UMLAGE REINIGUNG</v>
          </cell>
        </row>
        <row r="18">
          <cell r="A18" t="str">
            <v xml:space="preserve">5000 702 001  </v>
          </cell>
          <cell r="B18" t="str">
            <v>F000 702 001</v>
          </cell>
          <cell r="C18" t="str">
            <v>UMLAGE INNERBETRIEBL. TRANSPORT</v>
          </cell>
        </row>
        <row r="19">
          <cell r="A19" t="str">
            <v xml:space="preserve">5000 738 001  </v>
          </cell>
          <cell r="B19" t="str">
            <v>F000 738 001</v>
          </cell>
          <cell r="C19" t="str">
            <v>UMLAGE FUHRPARK</v>
          </cell>
        </row>
        <row r="20">
          <cell r="A20" t="str">
            <v xml:space="preserve">5000 770 321  </v>
          </cell>
          <cell r="B20" t="str">
            <v>F000 770 321</v>
          </cell>
          <cell r="C20" t="str">
            <v>UMLAGE WERKSCHUTZ</v>
          </cell>
        </row>
        <row r="21">
          <cell r="A21" t="str">
            <v xml:space="preserve">5000 770 341  </v>
          </cell>
          <cell r="B21" t="str">
            <v>F000 770 341</v>
          </cell>
          <cell r="C21" t="str">
            <v>UMLAGE WERKSARZT</v>
          </cell>
        </row>
        <row r="22">
          <cell r="A22" t="str">
            <v xml:space="preserve">5000 770 361 </v>
          </cell>
          <cell r="B22" t="str">
            <v>F000 770 361</v>
          </cell>
          <cell r="C22" t="str">
            <v>UMLAGE BETRIEBSRAT</v>
          </cell>
        </row>
        <row r="23">
          <cell r="A23" t="str">
            <v xml:space="preserve">5000 970 001 </v>
          </cell>
          <cell r="B23" t="str">
            <v>1990 005 370</v>
          </cell>
          <cell r="C23" t="str">
            <v>ILV - Verrechnung</v>
          </cell>
        </row>
        <row r="24">
          <cell r="A24" t="str">
            <v>5000 970 002</v>
          </cell>
          <cell r="B24" t="str">
            <v>1990 005 371</v>
          </cell>
          <cell r="C24" t="str">
            <v>ILV-VERRECHNUNG</v>
          </cell>
        </row>
        <row r="25">
          <cell r="A25" t="str">
            <v>5000 970 009</v>
          </cell>
          <cell r="B25" t="str">
            <v>1990 005 378</v>
          </cell>
          <cell r="C25" t="str">
            <v>ILV-VERRECHNUNG</v>
          </cell>
        </row>
        <row r="26">
          <cell r="A26" t="str">
            <v xml:space="preserve">5001 970 000  </v>
          </cell>
          <cell r="B26" t="str">
            <v>1990 605 083</v>
          </cell>
          <cell r="C26" t="str">
            <v>FERTIGUNGSSTUNDEN</v>
          </cell>
        </row>
        <row r="27">
          <cell r="A27" t="str">
            <v xml:space="preserve">5001 970 002  </v>
          </cell>
          <cell r="B27" t="str">
            <v>1990 005 671</v>
          </cell>
          <cell r="C27" t="str">
            <v>VERRECHNUNG IBL-STUNDEN</v>
          </cell>
        </row>
        <row r="28">
          <cell r="A28" t="str">
            <v xml:space="preserve">5001 970 102  </v>
          </cell>
          <cell r="B28" t="str">
            <v>1990 605 085</v>
          </cell>
          <cell r="C28" t="str">
            <v>VERRECHNUNG ENTWICKLUNG MECHANISCH</v>
          </cell>
        </row>
        <row r="29">
          <cell r="A29" t="str">
            <v xml:space="preserve">5001 970 112  </v>
          </cell>
          <cell r="B29" t="str">
            <v>1990 605 087</v>
          </cell>
          <cell r="C29" t="str">
            <v>VERRECHNUNG ENTWICKLUNG ELEKTRISCH</v>
          </cell>
        </row>
        <row r="30">
          <cell r="A30" t="str">
            <v xml:space="preserve">5001 970 122  </v>
          </cell>
          <cell r="B30" t="str">
            <v>1990 605 089</v>
          </cell>
          <cell r="C30" t="str">
            <v>VERRECHNUNG MVP ENTWICKLUNG</v>
          </cell>
        </row>
        <row r="31">
          <cell r="A31" t="str">
            <v xml:space="preserve">5001 970 132  </v>
          </cell>
          <cell r="B31" t="str">
            <v>1990 605 091</v>
          </cell>
          <cell r="C31" t="str">
            <v>VERRECHNUNG LEIHKONSTRUKTEURE</v>
          </cell>
        </row>
        <row r="32">
          <cell r="A32" t="str">
            <v xml:space="preserve">5001 970 142  </v>
          </cell>
          <cell r="B32" t="str">
            <v>1990 605 094</v>
          </cell>
          <cell r="C32" t="str">
            <v>VERRECHNUNG</v>
          </cell>
        </row>
        <row r="33">
          <cell r="A33" t="str">
            <v xml:space="preserve">5001 970 210  </v>
          </cell>
          <cell r="B33" t="str">
            <v>1990 605 102</v>
          </cell>
          <cell r="C33" t="str">
            <v>LEISTUNGSVERR. MEHRAUFWAND FG-STD</v>
          </cell>
        </row>
        <row r="34">
          <cell r="A34" t="str">
            <v xml:space="preserve">5001 970 212  </v>
          </cell>
          <cell r="B34" t="str">
            <v>1990 605 104</v>
          </cell>
          <cell r="C34" t="str">
            <v>MONTAGESTUNDEN MECHANISCH</v>
          </cell>
        </row>
        <row r="35">
          <cell r="A35" t="str">
            <v xml:space="preserve">5001 970 213  </v>
          </cell>
          <cell r="B35" t="str">
            <v>1990 605 105</v>
          </cell>
          <cell r="C35" t="str">
            <v>MONTAGESTUNDEN ELEKTRISCH</v>
          </cell>
        </row>
        <row r="36">
          <cell r="A36" t="str">
            <v xml:space="preserve">5001 970 770  </v>
          </cell>
          <cell r="B36" t="str">
            <v>1990 605 157</v>
          </cell>
          <cell r="C36" t="str">
            <v>FERTIGUNGSFEHLER TEIL EIGEN</v>
          </cell>
        </row>
        <row r="37">
          <cell r="A37" t="str">
            <v xml:space="preserve">5001 970 900  </v>
          </cell>
          <cell r="B37" t="str">
            <v>1990 605 163</v>
          </cell>
          <cell r="C37" t="str">
            <v>GEMEINKOSTENSTUNDEN</v>
          </cell>
        </row>
        <row r="38">
          <cell r="A38" t="str">
            <v xml:space="preserve">5002 455 003  </v>
          </cell>
          <cell r="B38" t="str">
            <v>1990 601 046</v>
          </cell>
          <cell r="C38" t="str">
            <v>W+I EIGENE GEB, GRUN</v>
          </cell>
        </row>
        <row r="39">
          <cell r="A39" t="str">
            <v xml:space="preserve">5002 509 003 </v>
          </cell>
          <cell r="B39" t="str">
            <v>1990 601 050</v>
          </cell>
          <cell r="C39" t="str">
            <v>FERT.,IH.KL.EINR.GG.</v>
          </cell>
        </row>
        <row r="40">
          <cell r="A40" t="str">
            <v xml:space="preserve">5002 551 143  </v>
          </cell>
          <cell r="B40" t="str">
            <v>1990 601 061</v>
          </cell>
          <cell r="C40" t="str">
            <v>EIGENGEFERTIGTE MODELLE BIS 410 EURO</v>
          </cell>
        </row>
        <row r="41">
          <cell r="A41" t="str">
            <v xml:space="preserve">5002 720 103  </v>
          </cell>
          <cell r="B41" t="str">
            <v>1990 601 071</v>
          </cell>
          <cell r="C41" t="str">
            <v>FORSCHUNGS- UND ENTWICKLUNGSKOSTEN</v>
          </cell>
        </row>
        <row r="42">
          <cell r="A42" t="str">
            <v xml:space="preserve">5002 770 013  </v>
          </cell>
          <cell r="B42" t="str">
            <v>1990 601 073</v>
          </cell>
          <cell r="C42" t="str">
            <v>HANDLAGERTEILE</v>
          </cell>
        </row>
        <row r="43">
          <cell r="A43" t="str">
            <v xml:space="preserve">5002 770 073  </v>
          </cell>
          <cell r="B43" t="str">
            <v>1990 601 078</v>
          </cell>
          <cell r="C43" t="str">
            <v>END/ECS-LEISTUNG FÜR KOSTENSTELLEN</v>
          </cell>
        </row>
        <row r="44">
          <cell r="A44" t="str">
            <v xml:space="preserve">5002 770 093  </v>
          </cell>
          <cell r="B44" t="str">
            <v>1990 601 079</v>
          </cell>
          <cell r="C44" t="str">
            <v>SONSTIGES</v>
          </cell>
        </row>
        <row r="45">
          <cell r="A45" t="str">
            <v xml:space="preserve">5002 820 203  </v>
          </cell>
          <cell r="B45" t="str">
            <v>1990 601 082</v>
          </cell>
          <cell r="C45" t="str">
            <v>MESSEAUFWAND VON MONTEUREN</v>
          </cell>
        </row>
        <row r="46">
          <cell r="A46" t="str">
            <v xml:space="preserve">5002 840 003  </v>
          </cell>
          <cell r="B46" t="str">
            <v>1990 601 083</v>
          </cell>
          <cell r="C46" t="str">
            <v>GARANTIELEISTUNGEN INLAND</v>
          </cell>
        </row>
        <row r="47">
          <cell r="A47" t="str">
            <v xml:space="preserve">5002 840 103  </v>
          </cell>
          <cell r="B47" t="str">
            <v>1990 601 085</v>
          </cell>
          <cell r="C47" t="str">
            <v>GARANTIELEISTUNG AUSLAND</v>
          </cell>
        </row>
        <row r="48">
          <cell r="A48" t="str">
            <v xml:space="preserve">5002 840 303  </v>
          </cell>
          <cell r="B48" t="str">
            <v>1990 601 089</v>
          </cell>
          <cell r="C48" t="str">
            <v>KULANZLEISTUNGEN AUSLAND</v>
          </cell>
        </row>
        <row r="49">
          <cell r="A49" t="str">
            <v xml:space="preserve">5002 860 003  </v>
          </cell>
          <cell r="B49" t="str">
            <v>1990 601 093</v>
          </cell>
          <cell r="C49" t="str">
            <v>SONST.VERKAUFS-, VERTRIEBSGEMEINKOSTEN</v>
          </cell>
        </row>
        <row r="50">
          <cell r="A50" t="str">
            <v xml:space="preserve">5004 444 445 </v>
          </cell>
          <cell r="B50" t="str">
            <v>1991 601 089</v>
          </cell>
          <cell r="C50" t="str">
            <v>SOFFGEMEINKOSTENZUSCHL.FREMDBEARBEITUNG</v>
          </cell>
        </row>
        <row r="51">
          <cell r="A51" t="str">
            <v xml:space="preserve">5060 770 001  </v>
          </cell>
          <cell r="B51" t="str">
            <v>1991 601 093</v>
          </cell>
          <cell r="C51" t="str">
            <v>SONSTIGE STOFF-GEMEINKOSTEN</v>
          </cell>
        </row>
        <row r="52">
          <cell r="A52" t="str">
            <v xml:space="preserve">5210 703 001  </v>
          </cell>
          <cell r="B52" t="str">
            <v>1992 601 089</v>
          </cell>
          <cell r="C52" t="str">
            <v>VERSCHROTTUNGEN</v>
          </cell>
        </row>
      </sheetData>
      <sheetData sheetId="22"/>
      <sheetData sheetId="23"/>
      <sheetData sheetId="24"/>
      <sheetData sheetId="25"/>
      <sheetData sheetId="26"/>
      <sheetData sheetId="27" refreshError="1"/>
      <sheetData sheetId="2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gevens lijst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n"/>
      <sheetName val="Artikelen"/>
      <sheetName val="Verticaalzoeken"/>
      <sheetName val="2013"/>
      <sheetName val="2014"/>
      <sheetName val="SAMENVOEGEN"/>
      <sheetName val="Draaitabellen"/>
      <sheetName val="Tabel"/>
      <sheetName val="Macro"/>
      <sheetName val="Excel oefeningen"/>
    </sheetNames>
    <sheetDataSet>
      <sheetData sheetId="0"/>
      <sheetData sheetId="1" refreshError="1">
        <row r="8">
          <cell r="A8" t="str">
            <v>Artikel 1</v>
          </cell>
        </row>
        <row r="9">
          <cell r="A9" t="str">
            <v>Artikel 2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showGridLines="0" tabSelected="1" zoomScaleSheetLayoutView="100" workbookViewId="0">
      <selection activeCell="J11" sqref="J11"/>
    </sheetView>
  </sheetViews>
  <sheetFormatPr defaultColWidth="9.109375" defaultRowHeight="14.4" x14ac:dyDescent="0.3"/>
  <cols>
    <col min="1" max="1" width="7.88671875" style="65" customWidth="1"/>
    <col min="2" max="2" width="19.88671875" style="10" customWidth="1"/>
    <col min="3" max="3" width="13.77734375" style="10" customWidth="1"/>
    <col min="4" max="4" width="13.21875" style="10" customWidth="1"/>
    <col min="5" max="5" width="9.88671875" style="10" customWidth="1"/>
    <col min="6" max="6" width="16.88671875" style="10" customWidth="1"/>
    <col min="7" max="7" width="6.109375" style="10" customWidth="1"/>
    <col min="8" max="16384" width="9.109375" style="10"/>
  </cols>
  <sheetData>
    <row r="1" spans="1:7" s="1" customFormat="1" ht="50.25" customHeight="1" thickBot="1" x14ac:dyDescent="0.35">
      <c r="A1" s="68" t="s">
        <v>0</v>
      </c>
      <c r="B1" s="68"/>
      <c r="C1" s="68"/>
      <c r="D1" s="68"/>
      <c r="E1" s="68"/>
      <c r="F1" s="68"/>
    </row>
    <row r="2" spans="1:7" s="5" customFormat="1" ht="18.600000000000001" thickTop="1" x14ac:dyDescent="0.35">
      <c r="A2" s="2" t="s">
        <v>1</v>
      </c>
      <c r="B2" s="3"/>
      <c r="C2" s="3"/>
      <c r="D2" s="3"/>
      <c r="E2" s="4"/>
      <c r="F2" s="4"/>
    </row>
    <row r="3" spans="1:7" s="9" customFormat="1" ht="15.6" x14ac:dyDescent="0.3">
      <c r="A3" s="6">
        <v>1</v>
      </c>
      <c r="B3" s="7" t="s">
        <v>2</v>
      </c>
      <c r="C3" s="8"/>
      <c r="D3" s="8"/>
      <c r="E3" s="8"/>
      <c r="F3" s="8"/>
    </row>
    <row r="4" spans="1:7" s="9" customFormat="1" ht="15.6" x14ac:dyDescent="0.3">
      <c r="A4" s="6">
        <v>2</v>
      </c>
      <c r="B4" s="7" t="s">
        <v>3</v>
      </c>
      <c r="C4" s="8"/>
      <c r="D4" s="8"/>
      <c r="E4" s="8"/>
      <c r="F4" s="8"/>
    </row>
    <row r="5" spans="1:7" ht="15.6" x14ac:dyDescent="0.3">
      <c r="A5" s="6">
        <v>3</v>
      </c>
      <c r="B5" s="8" t="s">
        <v>4</v>
      </c>
      <c r="C5" s="8"/>
      <c r="D5" s="8"/>
      <c r="E5" s="8"/>
      <c r="F5" s="8"/>
    </row>
    <row r="6" spans="1:7" s="8" customFormat="1" ht="15.6" x14ac:dyDescent="0.3">
      <c r="A6" s="6">
        <v>4</v>
      </c>
      <c r="B6" s="7" t="s">
        <v>5</v>
      </c>
      <c r="C6" s="11"/>
      <c r="D6" s="11"/>
      <c r="E6" s="12"/>
      <c r="F6" s="12"/>
    </row>
    <row r="7" spans="1:7" s="13" customFormat="1" ht="15.6" x14ac:dyDescent="0.3">
      <c r="A7" s="6"/>
      <c r="B7" s="13" t="s">
        <v>6</v>
      </c>
      <c r="C7" s="8"/>
      <c r="D7" s="8"/>
      <c r="F7" s="14"/>
    </row>
    <row r="8" spans="1:7" s="9" customFormat="1" ht="15.6" x14ac:dyDescent="0.3">
      <c r="A8" s="6">
        <v>5</v>
      </c>
      <c r="B8" s="7" t="s">
        <v>7</v>
      </c>
      <c r="C8" s="8"/>
      <c r="D8" s="8"/>
      <c r="E8" s="8"/>
      <c r="F8" s="8"/>
    </row>
    <row r="9" spans="1:7" ht="15.6" x14ac:dyDescent="0.3">
      <c r="A9" s="6">
        <v>6</v>
      </c>
      <c r="B9" s="8" t="s">
        <v>8</v>
      </c>
      <c r="C9" s="8"/>
      <c r="D9" s="8"/>
      <c r="E9" s="8"/>
      <c r="F9" s="8"/>
    </row>
    <row r="10" spans="1:7" s="8" customFormat="1" ht="17.850000000000001" customHeight="1" thickBot="1" x14ac:dyDescent="0.35">
      <c r="A10" s="69" t="s">
        <v>9</v>
      </c>
      <c r="B10" s="69"/>
      <c r="C10" s="69"/>
      <c r="D10" s="69"/>
      <c r="E10" s="69"/>
      <c r="F10" s="69"/>
    </row>
    <row r="11" spans="1:7" s="16" customFormat="1" ht="20.25" customHeight="1" x14ac:dyDescent="0.3">
      <c r="A11" s="70" t="s">
        <v>10</v>
      </c>
      <c r="B11" s="71"/>
      <c r="C11" s="71"/>
      <c r="D11" s="71"/>
      <c r="E11" s="71"/>
      <c r="F11" s="72"/>
      <c r="G11" s="15"/>
    </row>
    <row r="12" spans="1:7" s="16" customFormat="1" ht="15.6" x14ac:dyDescent="0.3">
      <c r="A12" s="17" t="s">
        <v>11</v>
      </c>
      <c r="B12" s="18" t="s">
        <v>12</v>
      </c>
      <c r="C12" s="19"/>
      <c r="D12" s="20"/>
      <c r="E12" s="21"/>
      <c r="F12" s="22" t="s">
        <v>13</v>
      </c>
      <c r="G12" s="23"/>
    </row>
    <row r="13" spans="1:7" s="16" customFormat="1" ht="15.6" x14ac:dyDescent="0.3">
      <c r="A13" s="24"/>
      <c r="B13" s="25"/>
      <c r="C13" s="26" t="s">
        <v>14</v>
      </c>
      <c r="D13" s="26" t="s">
        <v>15</v>
      </c>
      <c r="E13" s="27"/>
      <c r="F13" s="73"/>
      <c r="G13" s="75"/>
    </row>
    <row r="14" spans="1:7" x14ac:dyDescent="0.3">
      <c r="A14" s="28" t="s">
        <v>16</v>
      </c>
      <c r="B14" s="29" t="s">
        <v>17</v>
      </c>
      <c r="C14" s="30" t="s">
        <v>18</v>
      </c>
      <c r="D14" s="31" t="s">
        <v>18</v>
      </c>
      <c r="E14" s="32"/>
      <c r="F14" s="74"/>
      <c r="G14" s="75"/>
    </row>
    <row r="15" spans="1:7" x14ac:dyDescent="0.3">
      <c r="A15" s="33"/>
      <c r="B15" s="34" t="s">
        <v>19</v>
      </c>
      <c r="C15" s="35">
        <v>1000</v>
      </c>
      <c r="D15" s="36"/>
      <c r="E15" s="37"/>
      <c r="F15" s="38"/>
      <c r="G15" s="39"/>
    </row>
    <row r="16" spans="1:7" x14ac:dyDescent="0.3">
      <c r="A16" s="33">
        <v>41640</v>
      </c>
      <c r="B16" s="40"/>
      <c r="C16" s="41">
        <v>100</v>
      </c>
      <c r="D16" s="41">
        <v>250</v>
      </c>
      <c r="E16" s="42"/>
      <c r="F16" s="43"/>
      <c r="G16" s="39"/>
    </row>
    <row r="17" spans="1:7" x14ac:dyDescent="0.3">
      <c r="A17" s="33">
        <v>41641</v>
      </c>
      <c r="B17" s="40"/>
      <c r="C17" s="41">
        <v>500</v>
      </c>
      <c r="D17" s="41">
        <v>50</v>
      </c>
      <c r="E17" s="42"/>
      <c r="F17" s="43"/>
      <c r="G17" s="44"/>
    </row>
    <row r="18" spans="1:7" x14ac:dyDescent="0.3">
      <c r="A18" s="33">
        <v>41642</v>
      </c>
      <c r="B18" s="40"/>
      <c r="C18" s="41"/>
      <c r="D18" s="41"/>
      <c r="E18" s="42"/>
      <c r="F18" s="43"/>
      <c r="G18" s="44"/>
    </row>
    <row r="19" spans="1:7" x14ac:dyDescent="0.3">
      <c r="A19" s="33">
        <v>41643</v>
      </c>
      <c r="B19" s="40"/>
      <c r="C19" s="41">
        <v>20</v>
      </c>
      <c r="D19" s="41">
        <v>20</v>
      </c>
      <c r="E19" s="42"/>
      <c r="F19" s="43"/>
    </row>
    <row r="20" spans="1:7" x14ac:dyDescent="0.3">
      <c r="A20" s="33">
        <v>41644</v>
      </c>
      <c r="B20" s="40"/>
      <c r="C20" s="41">
        <v>75</v>
      </c>
      <c r="D20" s="41"/>
      <c r="E20" s="42"/>
      <c r="F20" s="43"/>
    </row>
    <row r="21" spans="1:7" x14ac:dyDescent="0.3">
      <c r="A21" s="33">
        <v>41665</v>
      </c>
      <c r="B21" s="40"/>
      <c r="C21" s="41"/>
      <c r="D21" s="41">
        <v>400</v>
      </c>
      <c r="E21" s="42"/>
      <c r="F21" s="43"/>
    </row>
    <row r="22" spans="1:7" x14ac:dyDescent="0.3">
      <c r="A22" s="33">
        <v>41666</v>
      </c>
      <c r="B22" s="40"/>
      <c r="C22" s="41">
        <v>200</v>
      </c>
      <c r="D22" s="41"/>
      <c r="E22" s="42"/>
      <c r="F22" s="43"/>
    </row>
    <row r="23" spans="1:7" x14ac:dyDescent="0.3">
      <c r="A23" s="33">
        <v>41667</v>
      </c>
      <c r="B23" s="40"/>
      <c r="C23" s="41"/>
      <c r="D23" s="41">
        <v>20</v>
      </c>
      <c r="E23" s="42"/>
      <c r="F23" s="43"/>
    </row>
    <row r="24" spans="1:7" x14ac:dyDescent="0.3">
      <c r="A24" s="33">
        <v>41668</v>
      </c>
      <c r="B24" s="40"/>
      <c r="C24" s="41">
        <v>2000</v>
      </c>
      <c r="D24" s="41"/>
      <c r="E24" s="42"/>
      <c r="F24" s="43"/>
    </row>
    <row r="25" spans="1:7" x14ac:dyDescent="0.3">
      <c r="A25" s="33">
        <v>41669</v>
      </c>
      <c r="B25" s="40"/>
      <c r="C25" s="41"/>
      <c r="D25" s="41"/>
      <c r="E25" s="42"/>
      <c r="F25" s="43"/>
    </row>
    <row r="26" spans="1:7" ht="15" thickBot="1" x14ac:dyDescent="0.35">
      <c r="A26" s="33">
        <v>41670</v>
      </c>
      <c r="B26" s="40"/>
      <c r="C26" s="41"/>
      <c r="D26" s="41">
        <v>600</v>
      </c>
      <c r="E26" s="42"/>
      <c r="F26" s="43"/>
    </row>
    <row r="27" spans="1:7" ht="15" thickBot="1" x14ac:dyDescent="0.35">
      <c r="A27" s="33"/>
      <c r="B27" s="45"/>
      <c r="C27" s="46"/>
      <c r="D27" s="47"/>
      <c r="E27" s="48"/>
      <c r="F27" s="49"/>
    </row>
    <row r="28" spans="1:7" ht="16.2" thickBot="1" x14ac:dyDescent="0.35">
      <c r="A28" s="50"/>
      <c r="B28" s="51"/>
      <c r="C28" s="52"/>
      <c r="D28" s="53"/>
      <c r="E28" s="54"/>
      <c r="F28" s="55"/>
    </row>
    <row r="29" spans="1:7" ht="20.25" customHeight="1" x14ac:dyDescent="0.3">
      <c r="A29" s="76" t="s">
        <v>10</v>
      </c>
      <c r="B29" s="77"/>
      <c r="C29" s="77"/>
      <c r="D29" s="77"/>
      <c r="E29" s="77"/>
      <c r="F29" s="78"/>
    </row>
    <row r="30" spans="1:7" x14ac:dyDescent="0.3">
      <c r="A30" s="17" t="s">
        <v>11</v>
      </c>
      <c r="B30" s="18" t="s">
        <v>12</v>
      </c>
      <c r="C30" s="19"/>
      <c r="D30" s="20"/>
      <c r="E30" s="21"/>
      <c r="F30" s="22" t="s">
        <v>13</v>
      </c>
    </row>
    <row r="31" spans="1:7" x14ac:dyDescent="0.3">
      <c r="A31" s="24"/>
      <c r="B31" s="25"/>
      <c r="C31" s="26" t="s">
        <v>14</v>
      </c>
      <c r="D31" s="26" t="s">
        <v>15</v>
      </c>
      <c r="E31" s="27"/>
      <c r="F31" s="66">
        <f>C45-D45</f>
        <v>2555</v>
      </c>
    </row>
    <row r="32" spans="1:7" x14ac:dyDescent="0.3">
      <c r="A32" s="28" t="s">
        <v>16</v>
      </c>
      <c r="B32" s="29" t="s">
        <v>17</v>
      </c>
      <c r="C32" s="30" t="s">
        <v>18</v>
      </c>
      <c r="D32" s="31" t="s">
        <v>18</v>
      </c>
      <c r="E32" s="32"/>
      <c r="F32" s="67"/>
    </row>
    <row r="33" spans="1:6" x14ac:dyDescent="0.3">
      <c r="A33" s="33"/>
      <c r="B33" s="34" t="s">
        <v>19</v>
      </c>
      <c r="C33" s="56">
        <v>1000</v>
      </c>
      <c r="D33" s="57"/>
      <c r="E33" s="58"/>
      <c r="F33" s="59">
        <f>C33</f>
        <v>1000</v>
      </c>
    </row>
    <row r="34" spans="1:6" x14ac:dyDescent="0.3">
      <c r="A34" s="33">
        <v>41640</v>
      </c>
      <c r="B34" s="40"/>
      <c r="C34" s="41">
        <v>100</v>
      </c>
      <c r="D34" s="41">
        <v>250</v>
      </c>
      <c r="E34" s="60"/>
      <c r="F34" s="61">
        <f>C34-D34+F33</f>
        <v>850</v>
      </c>
    </row>
    <row r="35" spans="1:6" x14ac:dyDescent="0.3">
      <c r="A35" s="33">
        <v>41641</v>
      </c>
      <c r="B35" s="40"/>
      <c r="C35" s="41">
        <v>500</v>
      </c>
      <c r="D35" s="41">
        <v>50</v>
      </c>
      <c r="E35" s="60"/>
      <c r="F35" s="61">
        <f t="shared" ref="F35:F43" si="0">C35-D35+F34</f>
        <v>1300</v>
      </c>
    </row>
    <row r="36" spans="1:6" x14ac:dyDescent="0.3">
      <c r="A36" s="33">
        <v>41642</v>
      </c>
      <c r="B36" s="40"/>
      <c r="C36" s="41"/>
      <c r="D36" s="41"/>
      <c r="E36" s="60"/>
      <c r="F36" s="61">
        <f t="shared" si="0"/>
        <v>1300</v>
      </c>
    </row>
    <row r="37" spans="1:6" x14ac:dyDescent="0.3">
      <c r="A37" s="33">
        <v>41643</v>
      </c>
      <c r="B37" s="40"/>
      <c r="C37" s="41">
        <v>20</v>
      </c>
      <c r="D37" s="41">
        <v>20</v>
      </c>
      <c r="E37" s="60"/>
      <c r="F37" s="61">
        <f t="shared" si="0"/>
        <v>1300</v>
      </c>
    </row>
    <row r="38" spans="1:6" x14ac:dyDescent="0.3">
      <c r="A38" s="33">
        <v>41644</v>
      </c>
      <c r="B38" s="40"/>
      <c r="C38" s="41">
        <v>75</v>
      </c>
      <c r="D38" s="41"/>
      <c r="E38" s="60"/>
      <c r="F38" s="61">
        <f t="shared" si="0"/>
        <v>1375</v>
      </c>
    </row>
    <row r="39" spans="1:6" x14ac:dyDescent="0.3">
      <c r="A39" s="33">
        <v>41665</v>
      </c>
      <c r="B39" s="40"/>
      <c r="C39" s="41"/>
      <c r="D39" s="41">
        <v>400</v>
      </c>
      <c r="E39" s="60"/>
      <c r="F39" s="61">
        <f t="shared" si="0"/>
        <v>975</v>
      </c>
    </row>
    <row r="40" spans="1:6" x14ac:dyDescent="0.3">
      <c r="A40" s="33">
        <v>41666</v>
      </c>
      <c r="B40" s="40"/>
      <c r="C40" s="41">
        <v>200</v>
      </c>
      <c r="D40" s="41"/>
      <c r="E40" s="60"/>
      <c r="F40" s="61">
        <f t="shared" si="0"/>
        <v>1175</v>
      </c>
    </row>
    <row r="41" spans="1:6" x14ac:dyDescent="0.3">
      <c r="A41" s="33">
        <v>41667</v>
      </c>
      <c r="B41" s="40"/>
      <c r="C41" s="41"/>
      <c r="D41" s="41">
        <v>20</v>
      </c>
      <c r="E41" s="60"/>
      <c r="F41" s="61">
        <f t="shared" si="0"/>
        <v>1155</v>
      </c>
    </row>
    <row r="42" spans="1:6" x14ac:dyDescent="0.3">
      <c r="A42" s="33">
        <v>41668</v>
      </c>
      <c r="B42" s="40"/>
      <c r="C42" s="41">
        <v>2000</v>
      </c>
      <c r="D42" s="41"/>
      <c r="E42" s="60"/>
      <c r="F42" s="61">
        <f t="shared" si="0"/>
        <v>3155</v>
      </c>
    </row>
    <row r="43" spans="1:6" x14ac:dyDescent="0.3">
      <c r="A43" s="33">
        <v>41669</v>
      </c>
      <c r="B43" s="40"/>
      <c r="C43" s="41"/>
      <c r="D43" s="41">
        <v>600</v>
      </c>
      <c r="E43" s="60"/>
      <c r="F43" s="61">
        <f t="shared" si="0"/>
        <v>2555</v>
      </c>
    </row>
    <row r="44" spans="1:6" ht="15" thickBot="1" x14ac:dyDescent="0.35">
      <c r="A44" s="33">
        <v>41670</v>
      </c>
      <c r="B44" s="40"/>
      <c r="C44" s="41"/>
      <c r="D44" s="41"/>
      <c r="E44" s="60"/>
      <c r="F44" s="61">
        <f>IF(C44+D44=0,0,C44-D44+F43)</f>
        <v>0</v>
      </c>
    </row>
    <row r="45" spans="1:6" ht="15" thickBot="1" x14ac:dyDescent="0.35">
      <c r="A45" s="33"/>
      <c r="B45" s="45"/>
      <c r="C45" s="62">
        <f>SUM(C33:C44)</f>
        <v>3895</v>
      </c>
      <c r="D45" s="62">
        <f>SUM(D33:D44)</f>
        <v>1340</v>
      </c>
      <c r="E45" s="63"/>
      <c r="F45" s="64">
        <f>F31</f>
        <v>2555</v>
      </c>
    </row>
    <row r="46" spans="1:6" ht="15.6" x14ac:dyDescent="0.3">
      <c r="A46" s="50"/>
      <c r="B46" s="16"/>
      <c r="C46" s="16"/>
      <c r="D46" s="16"/>
      <c r="E46" s="16"/>
      <c r="F46" s="16"/>
    </row>
  </sheetData>
  <mergeCells count="7">
    <mergeCell ref="G13:G14"/>
    <mergeCell ref="A29:F29"/>
    <mergeCell ref="F31:F32"/>
    <mergeCell ref="A1:F1"/>
    <mergeCell ref="A10:F10"/>
    <mergeCell ref="A11:F11"/>
    <mergeCell ref="F13:F14"/>
  </mergeCell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91" orientation="portrait" blackAndWhite="1" horizontalDpi="4294967293" verticalDpi="4294967293" r:id="rId1"/>
  <headerFooter scaleWithDoc="0">
    <oddHeader>&amp;C&amp;20Basiscursus Excel 2015&amp;R&amp;G</oddHeader>
    <oddFooter>&amp;L® computraining&amp;R&amp;D</oddFooter>
    <firstHeader>&amp;L&amp;P&amp;C&amp;24Basiscursus Excel 2010</firstHeader>
    <firstFooter>&amp;L® computraining&amp;R&amp;D</firstFooter>
  </headerFooter>
  <rowBreaks count="1" manualBreakCount="1">
    <brk id="45" max="7" man="1"/>
  </row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Opdr.14 Kasboekformules </vt:lpstr>
      <vt:lpstr>'Opdr.14 Kasboekformules '!Afdrukbereik</vt:lpstr>
    </vt:vector>
  </TitlesOfParts>
  <Company>Den Spike Unattendeds © 2015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Computraining</dc:creator>
  <cp:lastModifiedBy>Computraining</cp:lastModifiedBy>
  <dcterms:created xsi:type="dcterms:W3CDTF">2016-10-27T13:42:00Z</dcterms:created>
  <dcterms:modified xsi:type="dcterms:W3CDTF">2016-11-08T16:42:13Z</dcterms:modified>
</cp:coreProperties>
</file>