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2\"/>
    </mc:Choice>
  </mc:AlternateContent>
  <bookViews>
    <workbookView xWindow="0" yWindow="0" windowWidth="21600" windowHeight="9510"/>
  </bookViews>
  <sheets>
    <sheet name="HORZ.ZOEKEN &amp; VERT.ZOEKEN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">#REF!</definedName>
    <definedName name="adressen">#REF!</definedName>
    <definedName name="_xlnm.Print_Area" localSheetId="0">'HORZ.ZOEKEN &amp; VERT.ZOEKEN'!$A$1:$K$58</definedName>
    <definedName name="Artikel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netto">'[3]Blok 5 Autosom'!#REF!</definedName>
    <definedName name="nummer">[6]Artikelen!$A$8:$A$15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hidden="1">#REF!</definedName>
    <definedName name="uitgaven">'[3]Blok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0" l="1"/>
  <c r="E43" i="20" l="1"/>
  <c r="D43" i="20"/>
  <c r="C43" i="20"/>
  <c r="B43" i="20"/>
  <c r="E14" i="20"/>
  <c r="D14" i="20"/>
  <c r="C14" i="20"/>
</calcChain>
</file>

<file path=xl/sharedStrings.xml><?xml version="1.0" encoding="utf-8"?>
<sst xmlns="http://schemas.openxmlformats.org/spreadsheetml/2006/main" count="115" uniqueCount="81">
  <si>
    <t>Excel cursus  gevorderd</t>
  </si>
  <si>
    <t>Naam</t>
  </si>
  <si>
    <t>Goor</t>
  </si>
  <si>
    <t>Janssen</t>
  </si>
  <si>
    <t>Peskens</t>
  </si>
  <si>
    <t>Timmermans</t>
  </si>
  <si>
    <t>Leeftijd</t>
  </si>
  <si>
    <t>Straat</t>
  </si>
  <si>
    <t>geb. datum</t>
  </si>
  <si>
    <t>Telefoon</t>
  </si>
  <si>
    <t>Mobiel</t>
  </si>
  <si>
    <t>Heythuysen</t>
  </si>
  <si>
    <t>6115 EL</t>
  </si>
  <si>
    <t>Laak</t>
  </si>
  <si>
    <t>6114 EL</t>
  </si>
  <si>
    <t>Dorpsstraat</t>
  </si>
  <si>
    <t>6121 EL</t>
  </si>
  <si>
    <t>Bosstraat</t>
  </si>
  <si>
    <t>Roggel</t>
  </si>
  <si>
    <t>6100 EL</t>
  </si>
  <si>
    <t>Kaleweg</t>
  </si>
  <si>
    <t>Baexem</t>
  </si>
  <si>
    <t>6097 EL</t>
  </si>
  <si>
    <t>Park</t>
  </si>
  <si>
    <t>Bospad</t>
  </si>
  <si>
    <t>6106 EL</t>
  </si>
  <si>
    <t>pad</t>
  </si>
  <si>
    <t>Nevel</t>
  </si>
  <si>
    <t>Neer</t>
  </si>
  <si>
    <t>6109 EL</t>
  </si>
  <si>
    <t>Ganz</t>
  </si>
  <si>
    <t>6103 EL</t>
  </si>
  <si>
    <t>Geuzert</t>
  </si>
  <si>
    <t>Puts</t>
  </si>
  <si>
    <t>Kilt</t>
  </si>
  <si>
    <t>6112 EL</t>
  </si>
  <si>
    <t>Ram</t>
  </si>
  <si>
    <t>Hei</t>
  </si>
  <si>
    <t>6118 EL</t>
  </si>
  <si>
    <t>Loosdrecht</t>
  </si>
  <si>
    <t>6094 EL</t>
  </si>
  <si>
    <t>Klooster</t>
  </si>
  <si>
    <t>Verdonschot</t>
  </si>
  <si>
    <t>6120 EL</t>
  </si>
  <si>
    <t>Klosstraat</t>
  </si>
  <si>
    <t>Opdracht</t>
  </si>
  <si>
    <t>Analyseer de voorbeelden in de grijze cellen en maak deze in de opdracht (gele cellen) na</t>
  </si>
  <si>
    <t>Functie HORIZON.ZOEKEN</t>
  </si>
  <si>
    <t>Gegevens zoals kamernummer of telefoonnummer met horizon.zoeken op naam automatisch naar voren halen</t>
  </si>
  <si>
    <t>Informatie overzicht receptie bejaardenhuis via HORIZON.ZOEKEN</t>
  </si>
  <si>
    <t>Voorbeeld Horizontaal zoeken B16</t>
  </si>
  <si>
    <t>Locatie</t>
  </si>
  <si>
    <t>Kamer</t>
  </si>
  <si>
    <t>Voorbeeld horizontale gegevens</t>
  </si>
  <si>
    <t>Jaap Ullings</t>
  </si>
  <si>
    <t>Luts</t>
  </si>
  <si>
    <t>Jenssen</t>
  </si>
  <si>
    <t>Ellings</t>
  </si>
  <si>
    <t>Kamernr.</t>
  </si>
  <si>
    <t>postcode</t>
  </si>
  <si>
    <t>Informatie overzicht receptie bejaardenhuis via VERT.ZOEKEN</t>
  </si>
  <si>
    <t>Voorbeeld Verticaal zoeken B45</t>
  </si>
  <si>
    <t>Voorbeeld Verticale gegevens</t>
  </si>
  <si>
    <t>T. Janssen</t>
  </si>
  <si>
    <t>R. Janssen</t>
  </si>
  <si>
    <r>
      <t xml:space="preserve">1. </t>
    </r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de namen in A14 via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- rij 19 (A19;O19)</t>
    </r>
  </si>
  <si>
    <r>
      <t xml:space="preserve">2. </t>
    </r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in cel B19 de formule  </t>
    </r>
    <r>
      <rPr>
        <b/>
        <sz val="12"/>
        <rFont val="Calibri"/>
        <family val="2"/>
        <scheme val="minor"/>
      </rPr>
      <t xml:space="preserve">HORIZ.ZOEKEN </t>
    </r>
    <r>
      <rPr>
        <sz val="12"/>
        <rFont val="Calibri"/>
        <family val="2"/>
        <scheme val="minor"/>
      </rPr>
      <t>(</t>
    </r>
    <r>
      <rPr>
        <i/>
        <sz val="12"/>
        <rFont val="Calibri"/>
        <family val="2"/>
        <scheme val="minor"/>
      </rPr>
      <t>zoekwaarde; tabelmatrix; rij-index_getal; benaderen)</t>
    </r>
  </si>
  <si>
    <r>
      <t xml:space="preserve">3. </t>
    </r>
    <r>
      <rPr>
        <b/>
        <sz val="12"/>
        <rFont val="Calibri"/>
        <family val="2"/>
        <scheme val="minor"/>
      </rPr>
      <t>Zoekwaarde: Selecteer</t>
    </r>
    <r>
      <rPr>
        <sz val="12"/>
        <rFont val="Calibri"/>
        <family val="2"/>
        <scheme val="minor"/>
      </rPr>
      <t xml:space="preserve"> cel A17 - </t>
    </r>
    <r>
      <rPr>
        <i/>
        <sz val="12"/>
        <rFont val="Calibri"/>
        <family val="2"/>
        <scheme val="minor"/>
      </rPr>
      <t>Namen worden hier ingevuld of gevalideerd</t>
    </r>
  </si>
  <si>
    <r>
      <t xml:space="preserve">4. </t>
    </r>
    <r>
      <rPr>
        <b/>
        <sz val="12"/>
        <rFont val="Calibri"/>
        <family val="2"/>
        <scheme val="minor"/>
      </rPr>
      <t>Tabelmatrix:</t>
    </r>
    <r>
      <rPr>
        <sz val="12"/>
        <rFont val="Calibri"/>
        <family val="2"/>
        <scheme val="minor"/>
      </rPr>
      <t xml:space="preserve"> Selecteer de volledige tabel met kopteksten</t>
    </r>
  </si>
  <si>
    <r>
      <t xml:space="preserve">5. </t>
    </r>
    <r>
      <rPr>
        <b/>
        <sz val="12"/>
        <rFont val="Calibri"/>
        <family val="2"/>
        <scheme val="minor"/>
      </rPr>
      <t>Kolomindex_getal:</t>
    </r>
    <r>
      <rPr>
        <sz val="12"/>
        <rFont val="Calibri"/>
        <family val="2"/>
        <scheme val="minor"/>
      </rPr>
      <t xml:space="preserve"> kies het juiste rummer van de rij Leeftijd (nr 7), cel A19 is </t>
    </r>
    <r>
      <rPr>
        <i/>
        <sz val="12"/>
        <rFont val="Calibri"/>
        <family val="2"/>
        <scheme val="minor"/>
      </rPr>
      <t>de eerste in de tabel en heeft rangnummer 1</t>
    </r>
    <r>
      <rPr>
        <sz val="12"/>
        <rFont val="Calibri"/>
        <family val="2"/>
        <scheme val="minor"/>
      </rPr>
      <t xml:space="preserve"> (Naam)</t>
    </r>
  </si>
  <si>
    <r>
      <t xml:space="preserve">6. </t>
    </r>
    <r>
      <rPr>
        <b/>
        <sz val="12"/>
        <rFont val="Calibri"/>
        <family val="2"/>
        <scheme val="minor"/>
      </rPr>
      <t>Benaderen:</t>
    </r>
    <r>
      <rPr>
        <sz val="12"/>
        <rFont val="Calibri"/>
        <family val="2"/>
        <scheme val="minor"/>
      </rPr>
      <t xml:space="preserve"> maak een keuze uit “waar” of “onwaar”. In dit geval kiezen we voor onwaar omdat we een exact waardezoeken.</t>
    </r>
  </si>
  <si>
    <t xml:space="preserve">Gegevens van horizontaal naar verticaal transponeren en met die gegevens VERT.ZOEKEN op naam </t>
  </si>
  <si>
    <t>De tabel Kopieren en transponeren van horizontaal naar verticaal (om te kunnen VERT.ZOEKEN)</t>
  </si>
  <si>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de hele tabel - </t>
    </r>
    <r>
      <rPr>
        <b/>
        <sz val="12"/>
        <rFont val="Calibri"/>
        <family val="2"/>
        <scheme val="minor"/>
      </rPr>
      <t>Kopiër</t>
    </r>
    <r>
      <rPr>
        <sz val="12"/>
        <rFont val="Calibri"/>
        <family val="2"/>
        <scheme val="minor"/>
      </rPr>
      <t xml:space="preserve"> de hele tabel met kopteksten -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in cel A48 - </t>
    </r>
    <r>
      <rPr>
        <b/>
        <sz val="12"/>
        <rFont val="Calibri"/>
        <family val="2"/>
        <scheme val="minor"/>
      </rPr>
      <t>Plakken speciaal</t>
    </r>
    <r>
      <rPr>
        <sz val="12"/>
        <rFont val="Calibri"/>
        <family val="2"/>
        <scheme val="minor"/>
      </rPr>
      <t xml:space="preserve"> met rechtermuisknop - </t>
    </r>
    <r>
      <rPr>
        <b/>
        <sz val="12"/>
        <rFont val="Calibri"/>
        <family val="2"/>
        <scheme val="minor"/>
      </rPr>
      <t>Transponeren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OK</t>
    </r>
  </si>
  <si>
    <t>Nu kan deze tabel gebruikt worden voor VERT.ZOEKEN</t>
  </si>
  <si>
    <r>
      <t xml:space="preserve">1. </t>
    </r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een lijst met de namen in cel A46 -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de namen in de A kolom  </t>
    </r>
  </si>
  <si>
    <r>
      <t xml:space="preserve">2.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in cel B46 en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een = teken - open de functie </t>
    </r>
    <r>
      <rPr>
        <b/>
        <sz val="12"/>
        <rFont val="Calibri"/>
        <family val="2"/>
        <scheme val="minor"/>
      </rPr>
      <t>VERT.ZOEKEN</t>
    </r>
  </si>
  <si>
    <r>
      <t xml:space="preserve">4. </t>
    </r>
    <r>
      <rPr>
        <b/>
        <sz val="12"/>
        <rFont val="Calibri"/>
        <family val="2"/>
        <scheme val="minor"/>
      </rPr>
      <t>Tabelmatrix</t>
    </r>
    <r>
      <rPr>
        <sz val="12"/>
        <rFont val="Calibri"/>
        <family val="2"/>
        <scheme val="minor"/>
      </rPr>
      <t xml:space="preserve"> - Selecteer de hele tabel A48:I62</t>
    </r>
  </si>
  <si>
    <r>
      <rPr>
        <sz val="12"/>
        <rFont val="Calibri"/>
        <family val="2"/>
        <scheme val="minor"/>
      </rPr>
      <t>5.</t>
    </r>
    <r>
      <rPr>
        <b/>
        <sz val="12"/>
        <rFont val="Calibri"/>
        <family val="2"/>
        <scheme val="minor"/>
      </rPr>
      <t xml:space="preserve"> Kolomindex getal - </t>
    </r>
    <r>
      <rPr>
        <sz val="12"/>
        <rFont val="Calibri"/>
        <family val="2"/>
        <scheme val="minor"/>
      </rPr>
      <t xml:space="preserve">Kies het juiste nummer van de gewenste kolom </t>
    </r>
  </si>
  <si>
    <r>
      <rPr>
        <sz val="12"/>
        <rFont val="Calibri"/>
        <family val="2"/>
        <scheme val="minor"/>
      </rPr>
      <t>6.</t>
    </r>
    <r>
      <rPr>
        <b/>
        <sz val="12"/>
        <rFont val="Calibri"/>
        <family val="2"/>
        <scheme val="minor"/>
      </rPr>
      <t xml:space="preserve"> Benaderen 0 de waarden wordt dan exact gezocht</t>
    </r>
  </si>
  <si>
    <r>
      <rPr>
        <sz val="12"/>
        <rFont val="Calibri"/>
        <family val="2"/>
        <scheme val="minor"/>
      </rPr>
      <t>3.</t>
    </r>
    <r>
      <rPr>
        <b/>
        <sz val="12"/>
        <rFont val="Calibri"/>
        <family val="2"/>
        <scheme val="minor"/>
      </rPr>
      <t xml:space="preserve"> Zoekwaarden</t>
    </r>
    <r>
      <rPr>
        <sz val="12"/>
        <rFont val="Calibri"/>
        <family val="2"/>
        <scheme val="minor"/>
      </rPr>
      <t xml:space="preserve"> - klik in cel A46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</si>
</sst>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#########"/>
    <numFmt numFmtId="165" formatCode="_-&quot;ƒ&quot;\ * #,##0.00_-;_-&quot;ƒ&quot;\ * #,##0.00\-;_-&quot;ƒ&quot;\ 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8"/>
      <name val="Verdana"/>
      <family val="2"/>
    </font>
    <font>
      <sz val="11"/>
      <color theme="0"/>
      <name val="Verdana"/>
      <family val="2"/>
    </font>
    <font>
      <b/>
      <sz val="9"/>
      <color indexed="8"/>
      <name val="Calibri"/>
      <family val="2"/>
    </font>
    <font>
      <shadow/>
      <sz val="18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hadow/>
      <sz val="2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0" fontId="5" fillId="0" borderId="0"/>
    <xf numFmtId="165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5" fillId="0" borderId="0" xfId="1" applyAlignment="1">
      <alignment vertical="center"/>
    </xf>
    <xf numFmtId="2" fontId="9" fillId="0" borderId="0" xfId="6" applyNumberFormat="1" applyFont="1" applyAlignment="1">
      <alignment vertical="center"/>
    </xf>
    <xf numFmtId="0" fontId="5" fillId="0" borderId="0" xfId="1" applyAlignment="1">
      <alignment horizontal="center" vertical="center"/>
    </xf>
    <xf numFmtId="2" fontId="10" fillId="6" borderId="8" xfId="6" applyNumberFormat="1" applyFont="1" applyFill="1" applyBorder="1" applyAlignment="1">
      <alignment vertical="center"/>
    </xf>
    <xf numFmtId="2" fontId="10" fillId="6" borderId="0" xfId="6" applyNumberFormat="1" applyFont="1" applyFill="1" applyBorder="1" applyAlignment="1">
      <alignment vertical="center"/>
    </xf>
    <xf numFmtId="0" fontId="11" fillId="5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/>
    </xf>
    <xf numFmtId="0" fontId="6" fillId="0" borderId="10" xfId="2" applyFont="1" applyFill="1" applyBorder="1" applyAlignment="1">
      <alignment horizontal="center"/>
    </xf>
    <xf numFmtId="14" fontId="6" fillId="0" borderId="10" xfId="2" applyNumberFormat="1" applyFont="1" applyFill="1" applyBorder="1" applyAlignment="1">
      <alignment horizontal="left"/>
    </xf>
    <xf numFmtId="1" fontId="6" fillId="0" borderId="10" xfId="2" applyNumberFormat="1" applyFont="1" applyFill="1" applyBorder="1" applyAlignment="1">
      <alignment horizontal="center" vertical="center"/>
    </xf>
    <xf numFmtId="164" fontId="6" fillId="0" borderId="10" xfId="2" applyNumberFormat="1" applyFont="1" applyFill="1" applyBorder="1" applyAlignment="1">
      <alignment horizontal="left"/>
    </xf>
    <xf numFmtId="0" fontId="7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0" borderId="3" xfId="1" applyFont="1" applyBorder="1" applyAlignment="1">
      <alignment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5" borderId="6" xfId="1" applyFont="1" applyFill="1" applyBorder="1" applyAlignment="1">
      <alignment horizontal="left" vertical="center"/>
    </xf>
    <xf numFmtId="0" fontId="19" fillId="5" borderId="7" xfId="1" applyFont="1" applyFill="1" applyBorder="1" applyAlignment="1">
      <alignment horizontal="center" vertical="center"/>
    </xf>
    <xf numFmtId="164" fontId="19" fillId="5" borderId="7" xfId="1" applyNumberFormat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18" fillId="4" borderId="6" xfId="1" applyFont="1" applyFill="1" applyBorder="1" applyAlignment="1">
      <alignment horizontal="center" vertical="center"/>
    </xf>
    <xf numFmtId="0" fontId="19" fillId="4" borderId="7" xfId="1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2" fillId="5" borderId="10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left"/>
    </xf>
    <xf numFmtId="0" fontId="23" fillId="0" borderId="10" xfId="2" applyFont="1" applyFill="1" applyBorder="1" applyAlignment="1">
      <alignment horizontal="center"/>
    </xf>
    <xf numFmtId="14" fontId="23" fillId="0" borderId="10" xfId="2" applyNumberFormat="1" applyFont="1" applyFill="1" applyBorder="1" applyAlignment="1">
      <alignment horizontal="left"/>
    </xf>
    <xf numFmtId="1" fontId="23" fillId="0" borderId="10" xfId="2" applyNumberFormat="1" applyFont="1" applyFill="1" applyBorder="1" applyAlignment="1">
      <alignment horizontal="center" vertical="center"/>
    </xf>
    <xf numFmtId="164" fontId="23" fillId="0" borderId="10" xfId="2" applyNumberFormat="1" applyFont="1" applyFill="1" applyBorder="1" applyAlignment="1">
      <alignment horizontal="left"/>
    </xf>
    <xf numFmtId="2" fontId="2" fillId="6" borderId="0" xfId="6" applyNumberFormat="1" applyFont="1" applyFill="1" applyBorder="1" applyAlignment="1">
      <alignment vertical="center"/>
    </xf>
    <xf numFmtId="2" fontId="24" fillId="0" borderId="0" xfId="6" applyNumberFormat="1" applyFont="1" applyAlignment="1">
      <alignment vertical="center"/>
    </xf>
    <xf numFmtId="164" fontId="23" fillId="0" borderId="0" xfId="2" applyNumberFormat="1" applyFont="1" applyFill="1" applyBorder="1" applyAlignment="1">
      <alignment horizontal="left"/>
    </xf>
    <xf numFmtId="0" fontId="19" fillId="4" borderId="9" xfId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1" fillId="0" borderId="0" xfId="1" applyFont="1" applyAlignment="1">
      <alignment horizontal="right" vertical="center"/>
    </xf>
    <xf numFmtId="0" fontId="26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12" fillId="3" borderId="2" xfId="0" applyFont="1" applyFill="1" applyBorder="1" applyAlignment="1">
      <alignment vertical="center"/>
    </xf>
    <xf numFmtId="0" fontId="29" fillId="3" borderId="1" xfId="0" applyFont="1" applyFill="1" applyBorder="1" applyAlignment="1">
      <alignment horizontal="center" vertical="center"/>
    </xf>
  </cellXfs>
  <cellStyles count="8">
    <cellStyle name="60% - Accent3 2" xfId="5"/>
    <cellStyle name="Hyperlink 2" xfId="4"/>
    <cellStyle name="Komma 3" xfId="3"/>
    <cellStyle name="Normaal 2" xfId="2"/>
    <cellStyle name="Standaard" xfId="0" builtinId="0"/>
    <cellStyle name="Standaard 2" xfId="1"/>
    <cellStyle name="Standaard_Opdr. 3 uitgebreide urenberekening" xfId="6"/>
    <cellStyle name="Valut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/>
  <dimension ref="A1:O62"/>
  <sheetViews>
    <sheetView showGridLines="0" showZeros="0" tabSelected="1" zoomScaleNormal="100" zoomScaleSheetLayoutView="90" workbookViewId="0">
      <selection sqref="A1:K1"/>
    </sheetView>
  </sheetViews>
  <sheetFormatPr defaultColWidth="9" defaultRowHeight="12.75" x14ac:dyDescent="0.25"/>
  <cols>
    <col min="1" max="1" width="12.140625" style="2" customWidth="1"/>
    <col min="2" max="2" width="11.42578125" style="2" customWidth="1"/>
    <col min="3" max="3" width="10.140625" style="4" bestFit="1" customWidth="1"/>
    <col min="4" max="5" width="11.5703125" style="4" customWidth="1"/>
    <col min="6" max="6" width="11.5703125" style="2" customWidth="1"/>
    <col min="7" max="7" width="9.28515625" style="2" customWidth="1"/>
    <col min="8" max="8" width="10.28515625" style="2" customWidth="1"/>
    <col min="9" max="9" width="10.7109375" style="2" customWidth="1"/>
    <col min="10" max="15" width="11.5703125" style="2" customWidth="1"/>
    <col min="16" max="16384" width="9" style="2"/>
  </cols>
  <sheetData>
    <row r="1" spans="1:11" s="1" customFormat="1" ht="50.25" customHeight="1" thickBo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3" customFormat="1" ht="30" customHeight="1" thickTop="1" x14ac:dyDescent="0.25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3" customFormat="1" ht="24" customHeight="1" x14ac:dyDescent="0.25">
      <c r="A3" s="5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5" customFormat="1" ht="15" customHeight="1" x14ac:dyDescent="0.25">
      <c r="A4" s="14" t="s">
        <v>49</v>
      </c>
      <c r="C4" s="16"/>
      <c r="D4" s="16"/>
      <c r="E4" s="16"/>
    </row>
    <row r="5" spans="1:11" s="17" customFormat="1" ht="15" customHeight="1" x14ac:dyDescent="0.25">
      <c r="A5" s="46" t="s">
        <v>46</v>
      </c>
      <c r="C5" s="18"/>
      <c r="D5" s="18"/>
      <c r="E5" s="18"/>
    </row>
    <row r="6" spans="1:11" s="17" customFormat="1" ht="15" customHeight="1" x14ac:dyDescent="0.25">
      <c r="A6" s="44" t="s">
        <v>65</v>
      </c>
      <c r="C6" s="18"/>
      <c r="D6" s="18"/>
      <c r="E6" s="18"/>
    </row>
    <row r="7" spans="1:11" s="17" customFormat="1" ht="15" customHeight="1" x14ac:dyDescent="0.25">
      <c r="A7" s="44" t="s">
        <v>66</v>
      </c>
      <c r="C7" s="18"/>
      <c r="D7" s="18"/>
      <c r="E7" s="18"/>
    </row>
    <row r="8" spans="1:11" s="17" customFormat="1" ht="15" customHeight="1" x14ac:dyDescent="0.25">
      <c r="A8" s="44" t="s">
        <v>67</v>
      </c>
      <c r="C8" s="18"/>
      <c r="D8" s="18"/>
      <c r="E8" s="18"/>
    </row>
    <row r="9" spans="1:11" s="17" customFormat="1" ht="15" customHeight="1" x14ac:dyDescent="0.25">
      <c r="A9" s="44" t="s">
        <v>68</v>
      </c>
      <c r="C9" s="18"/>
      <c r="D9" s="18"/>
      <c r="E9" s="18"/>
    </row>
    <row r="10" spans="1:11" s="17" customFormat="1" ht="15" customHeight="1" x14ac:dyDescent="0.25">
      <c r="A10" s="44" t="s">
        <v>69</v>
      </c>
      <c r="C10" s="18"/>
      <c r="D10" s="18"/>
      <c r="E10" s="18"/>
    </row>
    <row r="11" spans="1:11" s="17" customFormat="1" ht="15" customHeight="1" x14ac:dyDescent="0.25">
      <c r="A11" s="44" t="s">
        <v>70</v>
      </c>
      <c r="C11" s="18"/>
      <c r="D11" s="18"/>
      <c r="E11" s="18"/>
    </row>
    <row r="12" spans="1:11" s="15" customFormat="1" ht="15" customHeight="1" thickBot="1" x14ac:dyDescent="0.3">
      <c r="A12" s="19" t="s">
        <v>50</v>
      </c>
      <c r="B12" s="17"/>
      <c r="C12" s="18"/>
      <c r="D12" s="18"/>
      <c r="E12" s="18"/>
    </row>
    <row r="13" spans="1:11" s="15" customFormat="1" ht="15" customHeight="1" x14ac:dyDescent="0.25">
      <c r="A13" s="20" t="s">
        <v>1</v>
      </c>
      <c r="B13" s="21" t="s">
        <v>6</v>
      </c>
      <c r="C13" s="21" t="s">
        <v>51</v>
      </c>
      <c r="D13" s="21" t="s">
        <v>10</v>
      </c>
      <c r="E13" s="22" t="s">
        <v>52</v>
      </c>
    </row>
    <row r="14" spans="1:11" s="15" customFormat="1" ht="15" customHeight="1" thickBot="1" x14ac:dyDescent="0.3">
      <c r="A14" s="23" t="s">
        <v>33</v>
      </c>
      <c r="B14" s="24">
        <f>HLOOKUP($A$14,$B$19:$O$27,7,0)</f>
        <v>57</v>
      </c>
      <c r="C14" s="24" t="str">
        <f>HLOOKUP($A$14,$A$19:$O$27,5,0)</f>
        <v>Baexem</v>
      </c>
      <c r="D14" s="25">
        <f>HLOOKUP($A$14,$A$19:$O$27,9,0)</f>
        <v>653718794</v>
      </c>
      <c r="E14" s="26">
        <f>HLOOKUP($A$14,$A$19:$O$27,3,0)</f>
        <v>12</v>
      </c>
    </row>
    <row r="15" spans="1:11" s="15" customFormat="1" ht="15" customHeight="1" thickBot="1" x14ac:dyDescent="0.3">
      <c r="A15" s="27" t="s">
        <v>45</v>
      </c>
      <c r="B15" s="17"/>
      <c r="C15" s="18"/>
      <c r="D15" s="18"/>
      <c r="E15" s="18"/>
    </row>
    <row r="16" spans="1:11" s="15" customFormat="1" ht="15" customHeight="1" x14ac:dyDescent="0.25">
      <c r="A16" s="20" t="s">
        <v>1</v>
      </c>
      <c r="B16" s="21" t="s">
        <v>6</v>
      </c>
      <c r="C16" s="21" t="s">
        <v>51</v>
      </c>
      <c r="D16" s="21" t="s">
        <v>10</v>
      </c>
      <c r="E16" s="22" t="s">
        <v>52</v>
      </c>
    </row>
    <row r="17" spans="1:15" s="15" customFormat="1" ht="15" customHeight="1" thickBot="1" x14ac:dyDescent="0.3">
      <c r="A17" s="28"/>
      <c r="B17" s="29"/>
      <c r="C17" s="29"/>
      <c r="D17" s="29"/>
      <c r="E17" s="29"/>
    </row>
    <row r="18" spans="1:15" s="15" customFormat="1" ht="15" customHeight="1" x14ac:dyDescent="0.25">
      <c r="A18" s="30" t="s">
        <v>53</v>
      </c>
      <c r="C18" s="16"/>
      <c r="D18" s="16"/>
      <c r="E18" s="16"/>
    </row>
    <row r="19" spans="1:15" s="31" customFormat="1" ht="15" customHeight="1" x14ac:dyDescent="0.25">
      <c r="A19" s="43" t="s">
        <v>1</v>
      </c>
      <c r="B19" s="32" t="s">
        <v>3</v>
      </c>
      <c r="C19" s="32" t="s">
        <v>33</v>
      </c>
      <c r="D19" s="32" t="s">
        <v>54</v>
      </c>
      <c r="E19" s="32" t="s">
        <v>42</v>
      </c>
      <c r="F19" s="32" t="s">
        <v>63</v>
      </c>
      <c r="G19" s="32" t="s">
        <v>55</v>
      </c>
      <c r="H19" s="32" t="s">
        <v>4</v>
      </c>
      <c r="I19" s="32" t="s">
        <v>2</v>
      </c>
      <c r="J19" s="32" t="s">
        <v>64</v>
      </c>
      <c r="K19" s="32" t="s">
        <v>42</v>
      </c>
      <c r="L19" s="32" t="s">
        <v>56</v>
      </c>
      <c r="M19" s="32" t="s">
        <v>27</v>
      </c>
      <c r="N19" s="32" t="s">
        <v>5</v>
      </c>
      <c r="O19" s="32" t="s">
        <v>57</v>
      </c>
    </row>
    <row r="20" spans="1:15" s="15" customFormat="1" ht="15" customHeight="1" x14ac:dyDescent="0.2">
      <c r="A20" s="43" t="s">
        <v>7</v>
      </c>
      <c r="B20" s="33" t="s">
        <v>23</v>
      </c>
      <c r="C20" s="33" t="s">
        <v>32</v>
      </c>
      <c r="D20" s="33" t="s">
        <v>15</v>
      </c>
      <c r="E20" s="33" t="s">
        <v>44</v>
      </c>
      <c r="F20" s="33" t="s">
        <v>24</v>
      </c>
      <c r="G20" s="33" t="s">
        <v>34</v>
      </c>
      <c r="H20" s="33" t="s">
        <v>30</v>
      </c>
      <c r="I20" s="33" t="s">
        <v>13</v>
      </c>
      <c r="J20" s="33" t="s">
        <v>17</v>
      </c>
      <c r="K20" s="33" t="s">
        <v>41</v>
      </c>
      <c r="L20" s="33" t="s">
        <v>20</v>
      </c>
      <c r="M20" s="33" t="s">
        <v>26</v>
      </c>
      <c r="N20" s="33" t="s">
        <v>36</v>
      </c>
      <c r="O20" s="33" t="s">
        <v>39</v>
      </c>
    </row>
    <row r="21" spans="1:15" s="16" customFormat="1" ht="15" customHeight="1" x14ac:dyDescent="0.2">
      <c r="A21" s="43" t="s">
        <v>58</v>
      </c>
      <c r="B21" s="34">
        <v>6</v>
      </c>
      <c r="C21" s="34">
        <v>12</v>
      </c>
      <c r="D21" s="34">
        <v>23</v>
      </c>
      <c r="E21" s="34">
        <v>29</v>
      </c>
      <c r="F21" s="34">
        <v>6</v>
      </c>
      <c r="G21" s="34">
        <v>12</v>
      </c>
      <c r="H21" s="34">
        <v>18</v>
      </c>
      <c r="I21" s="34">
        <v>24</v>
      </c>
      <c r="J21" s="34">
        <v>30</v>
      </c>
      <c r="K21" s="34">
        <v>3</v>
      </c>
      <c r="L21" s="34">
        <v>9</v>
      </c>
      <c r="M21" s="34">
        <v>15</v>
      </c>
      <c r="N21" s="34">
        <v>21</v>
      </c>
      <c r="O21" s="34">
        <v>27</v>
      </c>
    </row>
    <row r="22" spans="1:15" s="15" customFormat="1" ht="15" customHeight="1" x14ac:dyDescent="0.2">
      <c r="A22" s="43" t="s">
        <v>59</v>
      </c>
      <c r="B22" s="33" t="s">
        <v>22</v>
      </c>
      <c r="C22" s="33" t="s">
        <v>31</v>
      </c>
      <c r="D22" s="33" t="s">
        <v>14</v>
      </c>
      <c r="E22" s="33" t="s">
        <v>43</v>
      </c>
      <c r="F22" s="33" t="s">
        <v>22</v>
      </c>
      <c r="G22" s="33" t="s">
        <v>31</v>
      </c>
      <c r="H22" s="33" t="s">
        <v>29</v>
      </c>
      <c r="I22" s="33" t="s">
        <v>12</v>
      </c>
      <c r="J22" s="33" t="s">
        <v>16</v>
      </c>
      <c r="K22" s="33" t="s">
        <v>40</v>
      </c>
      <c r="L22" s="33" t="s">
        <v>19</v>
      </c>
      <c r="M22" s="33" t="s">
        <v>25</v>
      </c>
      <c r="N22" s="33" t="s">
        <v>35</v>
      </c>
      <c r="O22" s="33" t="s">
        <v>38</v>
      </c>
    </row>
    <row r="23" spans="1:15" s="15" customFormat="1" ht="15" customHeight="1" x14ac:dyDescent="0.2">
      <c r="A23" s="43" t="s">
        <v>51</v>
      </c>
      <c r="B23" s="33" t="s">
        <v>21</v>
      </c>
      <c r="C23" s="33" t="s">
        <v>21</v>
      </c>
      <c r="D23" s="33" t="s">
        <v>11</v>
      </c>
      <c r="E23" s="33" t="s">
        <v>11</v>
      </c>
      <c r="F23" s="33" t="s">
        <v>21</v>
      </c>
      <c r="G23" s="33" t="s">
        <v>21</v>
      </c>
      <c r="H23" s="33" t="s">
        <v>28</v>
      </c>
      <c r="I23" s="33" t="s">
        <v>11</v>
      </c>
      <c r="J23" s="33" t="s">
        <v>11</v>
      </c>
      <c r="K23" s="33" t="s">
        <v>11</v>
      </c>
      <c r="L23" s="33" t="s">
        <v>18</v>
      </c>
      <c r="M23" s="33" t="s">
        <v>21</v>
      </c>
      <c r="N23" s="33" t="s">
        <v>21</v>
      </c>
      <c r="O23" s="33" t="s">
        <v>37</v>
      </c>
    </row>
    <row r="24" spans="1:15" s="15" customFormat="1" ht="15" customHeight="1" x14ac:dyDescent="0.2">
      <c r="A24" s="43" t="s">
        <v>8</v>
      </c>
      <c r="B24" s="35">
        <v>33752</v>
      </c>
      <c r="C24" s="35">
        <v>21339</v>
      </c>
      <c r="D24" s="35">
        <v>19524</v>
      </c>
      <c r="E24" s="35">
        <v>21356</v>
      </c>
      <c r="F24" s="35">
        <v>33752</v>
      </c>
      <c r="G24" s="35">
        <v>21339</v>
      </c>
      <c r="H24" s="35">
        <v>18788</v>
      </c>
      <c r="I24" s="35">
        <v>21351</v>
      </c>
      <c r="J24" s="35">
        <v>21357</v>
      </c>
      <c r="K24" s="35">
        <v>21330</v>
      </c>
      <c r="L24" s="35">
        <v>32294</v>
      </c>
      <c r="M24" s="35">
        <v>21342</v>
      </c>
      <c r="N24" s="35">
        <v>28653</v>
      </c>
      <c r="O24" s="35">
        <v>21354</v>
      </c>
    </row>
    <row r="25" spans="1:15" s="16" customFormat="1" ht="15" customHeight="1" x14ac:dyDescent="0.25">
      <c r="A25" s="43" t="s">
        <v>6</v>
      </c>
      <c r="B25" s="36">
        <v>98</v>
      </c>
      <c r="C25" s="36">
        <v>57</v>
      </c>
      <c r="D25" s="36">
        <v>62</v>
      </c>
      <c r="E25" s="36">
        <v>57</v>
      </c>
      <c r="F25" s="36">
        <v>86</v>
      </c>
      <c r="G25" s="36">
        <v>57</v>
      </c>
      <c r="H25" s="36">
        <v>64</v>
      </c>
      <c r="I25" s="36">
        <v>57</v>
      </c>
      <c r="J25" s="36">
        <v>77</v>
      </c>
      <c r="K25" s="36">
        <v>45</v>
      </c>
      <c r="L25" s="36">
        <v>27</v>
      </c>
      <c r="M25" s="36">
        <v>73</v>
      </c>
      <c r="N25" s="36">
        <v>82</v>
      </c>
      <c r="O25" s="36">
        <v>67</v>
      </c>
    </row>
    <row r="26" spans="1:15" s="15" customFormat="1" ht="15" customHeight="1" x14ac:dyDescent="0.2">
      <c r="A26" s="43" t="s">
        <v>9</v>
      </c>
      <c r="B26" s="37">
        <v>475494084</v>
      </c>
      <c r="C26" s="37">
        <v>475494085</v>
      </c>
      <c r="D26" s="37">
        <v>475494082</v>
      </c>
      <c r="E26" s="37">
        <v>475494083</v>
      </c>
      <c r="F26" s="37">
        <v>475494084</v>
      </c>
      <c r="G26" s="37">
        <v>475494085</v>
      </c>
      <c r="H26" s="37">
        <v>475494086</v>
      </c>
      <c r="I26" s="37">
        <v>475494087</v>
      </c>
      <c r="J26" s="37">
        <v>475494088</v>
      </c>
      <c r="K26" s="37">
        <v>475494089</v>
      </c>
      <c r="L26" s="37">
        <v>475494090</v>
      </c>
      <c r="M26" s="37">
        <v>475494091</v>
      </c>
      <c r="N26" s="37">
        <v>475494092</v>
      </c>
      <c r="O26" s="37">
        <v>475494093</v>
      </c>
    </row>
    <row r="27" spans="1:15" s="15" customFormat="1" ht="15" customHeight="1" x14ac:dyDescent="0.2">
      <c r="A27" s="43" t="s">
        <v>10</v>
      </c>
      <c r="B27" s="37">
        <v>653718793</v>
      </c>
      <c r="C27" s="37">
        <v>653718794</v>
      </c>
      <c r="D27" s="37">
        <v>653718791</v>
      </c>
      <c r="E27" s="37">
        <v>653718792</v>
      </c>
      <c r="F27" s="37">
        <v>653718793</v>
      </c>
      <c r="G27" s="37">
        <v>653718794</v>
      </c>
      <c r="H27" s="37">
        <v>653718795</v>
      </c>
      <c r="I27" s="37">
        <v>653718796</v>
      </c>
      <c r="J27" s="37">
        <v>653718797</v>
      </c>
      <c r="K27" s="37">
        <v>653718798</v>
      </c>
      <c r="L27" s="37">
        <v>653718799</v>
      </c>
      <c r="M27" s="37">
        <v>653718800</v>
      </c>
      <c r="N27" s="37">
        <v>653718801</v>
      </c>
      <c r="O27" s="37">
        <v>653718802</v>
      </c>
    </row>
    <row r="28" spans="1:15" s="39" customFormat="1" ht="20.25" customHeight="1" x14ac:dyDescent="0.25">
      <c r="A28" s="5" t="s">
        <v>71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5" s="15" customFormat="1" ht="15" customHeight="1" x14ac:dyDescent="0.2">
      <c r="A29" s="14" t="s">
        <v>60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s="15" customFormat="1" ht="15" customHeight="1" x14ac:dyDescent="0.2">
      <c r="A30" s="46" t="s">
        <v>72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s="15" customFormat="1" ht="15" customHeight="1" x14ac:dyDescent="0.2">
      <c r="A31" s="44" t="s">
        <v>73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s="15" customFormat="1" ht="15" customHeight="1" x14ac:dyDescent="0.2">
      <c r="A32" s="44" t="s">
        <v>74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5" s="15" customFormat="1" ht="15" customHeight="1" x14ac:dyDescent="0.2">
      <c r="A33" s="45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s="15" customFormat="1" ht="15" customHeight="1" x14ac:dyDescent="0.2">
      <c r="A34" s="44" t="s">
        <v>75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s="15" customFormat="1" ht="15" customHeight="1" x14ac:dyDescent="0.2">
      <c r="A35" s="44" t="s">
        <v>76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s="15" customFormat="1" ht="15" customHeight="1" x14ac:dyDescent="0.2">
      <c r="A36" s="45" t="s">
        <v>80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s="15" customFormat="1" ht="15" customHeight="1" x14ac:dyDescent="0.2">
      <c r="A37" s="44" t="s">
        <v>77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s="15" customFormat="1" ht="15" customHeight="1" x14ac:dyDescent="0.2">
      <c r="A38" s="45" t="s">
        <v>78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s="15" customFormat="1" ht="15" customHeight="1" x14ac:dyDescent="0.2">
      <c r="A39" s="45" t="s">
        <v>79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s="15" customFormat="1" ht="15" customHeight="1" x14ac:dyDescent="0.2">
      <c r="A40" s="45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s="17" customFormat="1" ht="15" customHeight="1" thickBot="1" x14ac:dyDescent="0.3">
      <c r="A41" s="19" t="s">
        <v>61</v>
      </c>
      <c r="C41" s="18"/>
      <c r="D41" s="18"/>
      <c r="E41" s="18"/>
    </row>
    <row r="42" spans="1:15" s="17" customFormat="1" ht="15" customHeight="1" x14ac:dyDescent="0.25">
      <c r="A42" s="20" t="s">
        <v>1</v>
      </c>
      <c r="B42" s="21" t="s">
        <v>6</v>
      </c>
      <c r="C42" s="21" t="s">
        <v>51</v>
      </c>
      <c r="D42" s="21" t="s">
        <v>10</v>
      </c>
      <c r="E42" s="22" t="s">
        <v>52</v>
      </c>
    </row>
    <row r="43" spans="1:15" s="17" customFormat="1" ht="15" customHeight="1" thickBot="1" x14ac:dyDescent="0.3">
      <c r="A43" s="23" t="s">
        <v>3</v>
      </c>
      <c r="B43" s="24" t="e">
        <f>VLOOKUP($A$43,$A$49:$I$62,7,0)</f>
        <v>#N/A</v>
      </c>
      <c r="C43" s="24" t="e">
        <f>VLOOKUP($A$43,$A$49:$I$62,5,0)</f>
        <v>#N/A</v>
      </c>
      <c r="D43" s="25" t="e">
        <f>VLOOKUP($A$43,$A$49:$I$62,9,0)</f>
        <v>#N/A</v>
      </c>
      <c r="E43" s="26" t="e">
        <f>VLOOKUP($A$43,$A$49:$I$62,3,0)</f>
        <v>#N/A</v>
      </c>
    </row>
    <row r="44" spans="1:15" s="17" customFormat="1" ht="15" customHeight="1" thickBot="1" x14ac:dyDescent="0.3">
      <c r="A44" s="27" t="s">
        <v>45</v>
      </c>
      <c r="C44" s="18"/>
      <c r="D44" s="18"/>
      <c r="E44" s="18"/>
    </row>
    <row r="45" spans="1:15" s="17" customFormat="1" ht="15" customHeight="1" x14ac:dyDescent="0.25">
      <c r="A45" s="20" t="s">
        <v>1</v>
      </c>
      <c r="B45" s="21" t="s">
        <v>6</v>
      </c>
      <c r="C45" s="21" t="s">
        <v>51</v>
      </c>
      <c r="D45" s="21" t="s">
        <v>10</v>
      </c>
      <c r="E45" s="22" t="s">
        <v>52</v>
      </c>
    </row>
    <row r="46" spans="1:15" s="17" customFormat="1" ht="15" customHeight="1" thickBot="1" x14ac:dyDescent="0.3">
      <c r="A46" s="28"/>
      <c r="B46" s="29"/>
      <c r="C46" s="29"/>
      <c r="D46" s="29"/>
      <c r="E46" s="41"/>
    </row>
    <row r="47" spans="1:15" s="17" customFormat="1" ht="15" customHeight="1" x14ac:dyDescent="0.25">
      <c r="A47" s="30" t="s">
        <v>62</v>
      </c>
      <c r="C47" s="18"/>
      <c r="D47" s="18"/>
      <c r="E47" s="18"/>
    </row>
    <row r="48" spans="1:15" s="31" customFormat="1" ht="15" customHeight="1" x14ac:dyDescent="0.25"/>
    <row r="49" spans="1:9" s="42" customFormat="1" ht="15" customHeight="1" x14ac:dyDescent="0.2">
      <c r="A49" s="32"/>
      <c r="B49" s="33"/>
      <c r="C49" s="34"/>
      <c r="D49" s="33"/>
      <c r="E49" s="33"/>
      <c r="F49" s="35"/>
      <c r="G49" s="36"/>
      <c r="H49" s="37"/>
      <c r="I49" s="37"/>
    </row>
    <row r="50" spans="1:9" s="42" customFormat="1" ht="15" customHeight="1" x14ac:dyDescent="0.2">
      <c r="A50" s="32"/>
      <c r="B50" s="33"/>
      <c r="C50" s="34"/>
      <c r="D50" s="33"/>
      <c r="E50" s="33"/>
      <c r="F50" s="35"/>
      <c r="G50" s="36"/>
      <c r="H50" s="37"/>
      <c r="I50" s="37"/>
    </row>
    <row r="51" spans="1:9" s="42" customFormat="1" ht="15" customHeight="1" x14ac:dyDescent="0.2">
      <c r="A51" s="32"/>
      <c r="B51" s="33"/>
      <c r="C51" s="34"/>
      <c r="D51" s="33"/>
      <c r="E51" s="33"/>
      <c r="F51" s="35"/>
      <c r="G51" s="36"/>
      <c r="H51" s="37"/>
      <c r="I51" s="37"/>
    </row>
    <row r="52" spans="1:9" s="42" customFormat="1" ht="15" customHeight="1" x14ac:dyDescent="0.2">
      <c r="A52" s="32"/>
      <c r="B52" s="33"/>
      <c r="C52" s="34"/>
      <c r="D52" s="33"/>
      <c r="E52" s="33"/>
      <c r="F52" s="35"/>
      <c r="G52" s="36"/>
      <c r="H52" s="37"/>
      <c r="I52" s="37"/>
    </row>
    <row r="53" spans="1:9" s="42" customFormat="1" ht="15" customHeight="1" x14ac:dyDescent="0.2">
      <c r="A53" s="32"/>
      <c r="B53" s="33"/>
      <c r="C53" s="34"/>
      <c r="D53" s="33"/>
      <c r="E53" s="33"/>
      <c r="F53" s="35"/>
      <c r="G53" s="36"/>
      <c r="H53" s="37"/>
      <c r="I53" s="37"/>
    </row>
    <row r="54" spans="1:9" s="42" customFormat="1" ht="15" customHeight="1" x14ac:dyDescent="0.2">
      <c r="A54" s="32"/>
      <c r="B54" s="33"/>
      <c r="C54" s="34"/>
      <c r="D54" s="33"/>
      <c r="E54" s="33"/>
      <c r="F54" s="35"/>
      <c r="G54" s="36"/>
      <c r="H54" s="37"/>
      <c r="I54" s="37"/>
    </row>
    <row r="55" spans="1:9" s="42" customFormat="1" ht="15" customHeight="1" x14ac:dyDescent="0.2">
      <c r="A55" s="32"/>
      <c r="B55" s="33"/>
      <c r="C55" s="34"/>
      <c r="D55" s="33"/>
      <c r="E55" s="33"/>
      <c r="F55" s="35"/>
      <c r="G55" s="36"/>
      <c r="H55" s="37"/>
      <c r="I55" s="37"/>
    </row>
    <row r="56" spans="1:9" s="42" customFormat="1" ht="15" customHeight="1" x14ac:dyDescent="0.2">
      <c r="A56" s="32"/>
      <c r="B56" s="33"/>
      <c r="C56" s="34"/>
      <c r="D56" s="33"/>
      <c r="E56" s="33"/>
      <c r="F56" s="35"/>
      <c r="G56" s="36"/>
      <c r="H56" s="37"/>
      <c r="I56" s="37"/>
    </row>
    <row r="57" spans="1:9" s="42" customFormat="1" ht="15" customHeight="1" x14ac:dyDescent="0.2">
      <c r="A57" s="32"/>
      <c r="B57" s="33"/>
      <c r="C57" s="34"/>
      <c r="D57" s="33"/>
      <c r="E57" s="33"/>
      <c r="F57" s="35"/>
      <c r="G57" s="36"/>
      <c r="H57" s="37"/>
      <c r="I57" s="37"/>
    </row>
    <row r="58" spans="1:9" s="13" customFormat="1" ht="12.95" customHeight="1" x14ac:dyDescent="0.2">
      <c r="A58" s="7"/>
      <c r="B58" s="8"/>
      <c r="C58" s="9"/>
      <c r="D58" s="8"/>
      <c r="E58" s="8"/>
      <c r="F58" s="10"/>
      <c r="G58" s="11"/>
      <c r="H58" s="12"/>
      <c r="I58" s="12"/>
    </row>
    <row r="59" spans="1:9" s="13" customFormat="1" ht="12.95" customHeight="1" x14ac:dyDescent="0.2">
      <c r="A59" s="7"/>
      <c r="B59" s="8"/>
      <c r="C59" s="9"/>
      <c r="D59" s="8"/>
      <c r="E59" s="8"/>
      <c r="F59" s="10"/>
      <c r="G59" s="11"/>
      <c r="H59" s="12"/>
      <c r="I59" s="12"/>
    </row>
    <row r="60" spans="1:9" s="13" customFormat="1" ht="12.95" customHeight="1" x14ac:dyDescent="0.2">
      <c r="A60" s="7"/>
      <c r="B60" s="8"/>
      <c r="C60" s="9"/>
      <c r="D60" s="8"/>
      <c r="E60" s="8"/>
      <c r="F60" s="10"/>
      <c r="G60" s="11"/>
      <c r="H60" s="12"/>
      <c r="I60" s="12"/>
    </row>
    <row r="61" spans="1:9" s="13" customFormat="1" ht="12.95" customHeight="1" x14ac:dyDescent="0.2">
      <c r="A61" s="7"/>
      <c r="B61" s="8"/>
      <c r="C61" s="9"/>
      <c r="D61" s="8"/>
      <c r="E61" s="8"/>
      <c r="F61" s="10"/>
      <c r="G61" s="11"/>
      <c r="H61" s="12"/>
      <c r="I61" s="12"/>
    </row>
    <row r="62" spans="1:9" s="13" customFormat="1" ht="12.95" customHeight="1" x14ac:dyDescent="0.2">
      <c r="A62" s="7"/>
      <c r="B62" s="8"/>
      <c r="C62" s="9"/>
      <c r="D62" s="8"/>
      <c r="E62" s="8"/>
      <c r="F62" s="10"/>
      <c r="G62" s="11"/>
      <c r="H62" s="12"/>
      <c r="I62" s="12"/>
    </row>
  </sheetData>
  <mergeCells count="1">
    <mergeCell ref="A1:K1"/>
  </mergeCells>
  <dataValidations count="3">
    <dataValidation type="list" errorStyle="information" allowBlank="1" showInputMessage="1" showErrorMessage="1" sqref="A14">
      <formula1>$B$19:$O$19</formula1>
    </dataValidation>
    <dataValidation type="list" allowBlank="1" showInputMessage="1" showErrorMessage="1" error="Alleen namen in de lijst kiezen" sqref="A43">
      <formula1>$A$49:$A$62</formula1>
    </dataValidation>
    <dataValidation type="list" errorStyle="information" allowBlank="1" showInputMessage="1" showErrorMessage="1" sqref="C19 A50">
      <formula1>$A$54:$A$59</formula1>
    </dataValidation>
  </dataValidation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81" orientation="portrait" horizontalDpi="4294967293" verticalDpi="4294967293" r:id="rId1"/>
  <headerFooter alignWithMargins="0"/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HORZ.ZOEKEN &amp; VERT.ZOEKEN</vt:lpstr>
      <vt:lpstr>'HORZ.ZOEKEN &amp; VERT.ZOEKEN'!Afdrukbereik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2017-04-11T13:24:29Z</cp:lastPrinted>
  <dcterms:created xsi:type="dcterms:W3CDTF">2016-10-31T14:40:20Z</dcterms:created>
  <dcterms:modified xsi:type="dcterms:W3CDTF">2017-04-11T13:24:34Z</dcterms:modified>
</cp:coreProperties>
</file>