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. 19 ALS functie genesteld" sheetId="5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5" l="1"/>
  <c r="K16" i="5"/>
  <c r="K17" i="5"/>
  <c r="K18" i="5"/>
  <c r="K19" i="5"/>
  <c r="K20" i="5"/>
  <c r="K21" i="5"/>
  <c r="K22" i="5"/>
  <c r="K23" i="5"/>
  <c r="K24" i="5"/>
  <c r="K25" i="5"/>
  <c r="K26" i="5"/>
  <c r="K14" i="5"/>
  <c r="G15" i="5"/>
  <c r="G16" i="5"/>
  <c r="G17" i="5"/>
  <c r="G18" i="5"/>
  <c r="G19" i="5"/>
  <c r="G20" i="5"/>
  <c r="G21" i="5"/>
  <c r="G22" i="5"/>
  <c r="G23" i="5"/>
  <c r="G24" i="5"/>
  <c r="G25" i="5"/>
  <c r="G26" i="5"/>
  <c r="G14" i="5"/>
  <c r="L45" i="5" l="1"/>
  <c r="G45" i="5"/>
  <c r="K44" i="5"/>
  <c r="L44" i="5" s="1"/>
  <c r="G44" i="5"/>
  <c r="K43" i="5"/>
  <c r="L43" i="5" s="1"/>
  <c r="G43" i="5"/>
  <c r="K42" i="5"/>
  <c r="L42" i="5" s="1"/>
  <c r="G42" i="5"/>
  <c r="K41" i="5"/>
  <c r="L41" i="5" s="1"/>
  <c r="G41" i="5"/>
  <c r="K40" i="5"/>
  <c r="L40" i="5" s="1"/>
  <c r="G40" i="5"/>
  <c r="K39" i="5"/>
  <c r="L39" i="5" s="1"/>
  <c r="G39" i="5"/>
  <c r="K38" i="5"/>
  <c r="L38" i="5" s="1"/>
  <c r="G38" i="5"/>
  <c r="K37" i="5"/>
  <c r="L37" i="5" s="1"/>
  <c r="G37" i="5"/>
  <c r="K36" i="5"/>
  <c r="L36" i="5" s="1"/>
  <c r="G36" i="5"/>
  <c r="K35" i="5"/>
  <c r="L35" i="5" s="1"/>
  <c r="G35" i="5"/>
  <c r="K34" i="5"/>
  <c r="L34" i="5" s="1"/>
  <c r="G34" i="5"/>
  <c r="K33" i="5"/>
  <c r="L33" i="5" s="1"/>
  <c r="G33" i="5"/>
</calcChain>
</file>

<file path=xl/sharedStrings.xml><?xml version="1.0" encoding="utf-8"?>
<sst xmlns="http://schemas.openxmlformats.org/spreadsheetml/2006/main" count="68" uniqueCount="37">
  <si>
    <t>Voorbeeld</t>
  </si>
  <si>
    <t>Functie ALS genesteld</t>
  </si>
  <si>
    <t>ALS functie met 4 criteria's genesteld (cursist is Gezakt, Herexamen, Geslaagd of Cumlaude)</t>
  </si>
  <si>
    <t>Naam</t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</si>
  <si>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</si>
  <si>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</si>
  <si>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</si>
  <si>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</si>
  <si>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</si>
  <si>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</si>
  <si>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</si>
  <si>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</si>
  <si>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</si>
  <si>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</si>
  <si>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totaal</t>
  </si>
  <si>
    <t>resultaat</t>
  </si>
  <si>
    <t>Janssen</t>
  </si>
  <si>
    <t>Timmermans</t>
  </si>
  <si>
    <t>puts</t>
  </si>
  <si>
    <t>eikeboom</t>
  </si>
  <si>
    <t>Ullings</t>
  </si>
  <si>
    <t>Peskens</t>
  </si>
  <si>
    <t>Verdonschot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</si>
  <si>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</si>
  <si>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</si>
  <si>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</si>
  <si>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</si>
  <si>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</si>
  <si>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</si>
  <si>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Opdracht</t>
  </si>
  <si>
    <r>
      <t xml:space="preserve">In de gele kolom K staat het </t>
    </r>
    <r>
      <rPr>
        <b/>
        <sz val="12"/>
        <rFont val="Calibri"/>
        <family val="2"/>
        <scheme val="minor"/>
      </rPr>
      <t>gemiddelde</t>
    </r>
    <r>
      <rPr>
        <sz val="12"/>
        <rFont val="Calibri"/>
        <family val="2"/>
        <scheme val="minor"/>
      </rPr>
      <t xml:space="preserve"> van het totalen punt </t>
    </r>
  </si>
  <si>
    <t>In kolom L moet de uitslag van het behaalde resutaten komen te staan.</t>
  </si>
  <si>
    <r>
      <t xml:space="preserve">Of 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</si>
  <si>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t>Typ handmatig in de formulebalk: =ALS(K14&lt;5;"Gezakt";ALS(K14&lt;6;"Herexamen";ALS(K14&gt;9;"Cum Laude";"Geslaagd")))</t>
  </si>
  <si>
    <r>
      <t xml:space="preserve">klik K14 -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&lt;8 - 2e venster -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Geslaagd</t>
    </r>
    <r>
      <rPr>
        <sz val="11"/>
        <rFont val="Calibri"/>
        <family val="2"/>
        <scheme val="minor"/>
      </rPr>
      <t xml:space="preserve"> - 3e venster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Cum laude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OK</t>
    </r>
  </si>
  <si>
    <r>
      <t xml:space="preserve">klik K14 -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&lt;6 - 2e venster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Herexamen</t>
    </r>
    <r>
      <rPr>
        <sz val="11"/>
        <rFont val="Calibri"/>
        <family val="2"/>
        <scheme val="minor"/>
      </rPr>
      <t xml:space="preserve"> - 3e venster ALS aanklikken in Naamvak -</t>
    </r>
  </si>
  <si>
    <t>In L14 = functie ALS( klik K14 - typ&lt;4 - 2e venster -typ Gezakt - 3e venster ALS aanklikken in Naamvak en een lege wizzard verschijnt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</si>
</sst>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hadow/>
      <sz val="18"/>
      <name val="Calibri"/>
      <family val="2"/>
      <scheme val="minor"/>
    </font>
    <font>
      <u/>
      <sz val="14"/>
      <color indexed="9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6" borderId="8" xfId="0" applyFont="1" applyFill="1" applyBorder="1"/>
    <xf numFmtId="165" fontId="0" fillId="6" borderId="9" xfId="0" applyNumberFormat="1" applyFont="1" applyFill="1" applyBorder="1" applyAlignment="1">
      <alignment horizontal="center"/>
    </xf>
    <xf numFmtId="0" fontId="0" fillId="6" borderId="9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6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3" borderId="0" xfId="0" applyFont="1" applyFill="1"/>
    <xf numFmtId="0" fontId="0" fillId="6" borderId="9" xfId="0" applyFont="1" applyFill="1" applyBorder="1" applyAlignment="1">
      <alignment horizontal="right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/>
    <xf numFmtId="0" fontId="12" fillId="6" borderId="2" xfId="0" applyFont="1" applyFill="1" applyBorder="1"/>
    <xf numFmtId="0" fontId="12" fillId="6" borderId="3" xfId="0" applyFont="1" applyFill="1" applyBorder="1"/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165" fontId="15" fillId="10" borderId="1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/>
    <xf numFmtId="0" fontId="13" fillId="0" borderId="23" xfId="0" applyFont="1" applyBorder="1" applyAlignment="1">
      <alignment horizontal="center"/>
    </xf>
    <xf numFmtId="165" fontId="16" fillId="6" borderId="23" xfId="0" applyNumberFormat="1" applyFont="1" applyFill="1" applyBorder="1" applyAlignment="1">
      <alignment horizontal="center"/>
    </xf>
    <xf numFmtId="165" fontId="15" fillId="7" borderId="24" xfId="0" applyNumberFormat="1" applyFont="1" applyFill="1" applyBorder="1"/>
    <xf numFmtId="0" fontId="13" fillId="0" borderId="26" xfId="0" applyFont="1" applyBorder="1" applyAlignment="1">
      <alignment horizontal="center"/>
    </xf>
    <xf numFmtId="165" fontId="16" fillId="6" borderId="26" xfId="0" applyNumberFormat="1" applyFont="1" applyFill="1" applyBorder="1" applyAlignment="1">
      <alignment horizontal="center"/>
    </xf>
    <xf numFmtId="165" fontId="15" fillId="8" borderId="27" xfId="0" applyNumberFormat="1" applyFont="1" applyFill="1" applyBorder="1"/>
    <xf numFmtId="165" fontId="15" fillId="9" borderId="28" xfId="0" applyNumberFormat="1" applyFont="1" applyFill="1" applyBorder="1"/>
    <xf numFmtId="165" fontId="15" fillId="0" borderId="24" xfId="0" applyNumberFormat="1" applyFont="1" applyBorder="1"/>
    <xf numFmtId="165" fontId="15" fillId="0" borderId="27" xfId="0" applyNumberFormat="1" applyFont="1" applyBorder="1"/>
    <xf numFmtId="0" fontId="13" fillId="0" borderId="30" xfId="0" applyFont="1" applyBorder="1" applyAlignment="1">
      <alignment horizontal="center"/>
    </xf>
    <xf numFmtId="165" fontId="16" fillId="6" borderId="30" xfId="0" applyNumberFormat="1" applyFont="1" applyFill="1" applyBorder="1" applyAlignment="1">
      <alignment horizontal="center"/>
    </xf>
    <xf numFmtId="165" fontId="15" fillId="0" borderId="31" xfId="0" applyNumberFormat="1" applyFont="1" applyBorder="1"/>
    <xf numFmtId="0" fontId="3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20" fillId="3" borderId="0" xfId="0" applyFont="1" applyFill="1"/>
    <xf numFmtId="0" fontId="21" fillId="0" borderId="0" xfId="0" applyFont="1" applyBorder="1"/>
    <xf numFmtId="0" fontId="11" fillId="0" borderId="21" xfId="0" applyFont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</cellXfs>
  <cellStyles count="3">
    <cellStyle name="Komma 3" xfId="1"/>
    <cellStyle name="Standaard" xfId="0" builtinId="0"/>
    <cellStyle name="Valuta 2" xfId="2"/>
  </cellStyles>
  <dxfs count="3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475615</xdr:colOff>
      <xdr:row>45</xdr:row>
      <xdr:rowOff>1905</xdr:rowOff>
    </xdr:from>
    <xdr:to>
      <xdr:col>9</xdr:col>
      <xdr:colOff>29845</xdr:colOff>
      <xdr:row>46</xdr:row>
      <xdr:rowOff>32385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6615" y="8783955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zoomScaleNormal="100" zoomScaleSheetLayoutView="100" workbookViewId="0">
      <selection activeCell="M1" sqref="M1"/>
    </sheetView>
  </sheetViews>
  <sheetFormatPr defaultColWidth="9.140625" defaultRowHeight="15" x14ac:dyDescent="0.25"/>
  <cols>
    <col min="1" max="1" width="2" style="77" customWidth="1"/>
    <col min="2" max="2" width="17.85546875" style="40" customWidth="1"/>
    <col min="3" max="3" width="2.85546875" style="40" customWidth="1"/>
    <col min="4" max="6" width="8.85546875" style="40" customWidth="1"/>
    <col min="7" max="7" width="11.140625" style="40" customWidth="1"/>
    <col min="8" max="8" width="3.42578125" style="40" customWidth="1"/>
    <col min="9" max="9" width="10" style="40" customWidth="1"/>
    <col min="10" max="10" width="3.42578125" style="40" customWidth="1"/>
    <col min="11" max="11" width="7.140625" style="40" customWidth="1"/>
    <col min="12" max="12" width="29" style="40" customWidth="1"/>
    <col min="13" max="13" width="6.42578125" style="40" customWidth="1"/>
    <col min="14" max="16384" width="9.140625" style="40"/>
  </cols>
  <sheetData>
    <row r="1" spans="1:12" s="41" customFormat="1" ht="30" customHeight="1" thickBot="1" x14ac:dyDescent="0.3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4" customFormat="1" ht="19.5" thickTop="1" x14ac:dyDescent="0.3">
      <c r="A2" s="80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36"/>
      <c r="L2" s="36"/>
    </row>
    <row r="3" spans="1:12" s="48" customFormat="1" ht="15.75" x14ac:dyDescent="0.25">
      <c r="A3" s="45">
        <v>1</v>
      </c>
      <c r="B3" s="46" t="s">
        <v>30</v>
      </c>
      <c r="C3" s="46"/>
      <c r="D3" s="46"/>
      <c r="E3" s="46"/>
      <c r="F3" s="46"/>
      <c r="G3" s="46"/>
      <c r="H3" s="46"/>
      <c r="I3" s="46"/>
      <c r="J3" s="47"/>
      <c r="K3" s="47"/>
      <c r="L3" s="47"/>
    </row>
    <row r="4" spans="1:12" s="48" customFormat="1" ht="15.75" x14ac:dyDescent="0.25">
      <c r="A4" s="45"/>
      <c r="B4" s="81" t="s">
        <v>31</v>
      </c>
      <c r="C4" s="46"/>
      <c r="D4" s="46"/>
      <c r="E4" s="46"/>
      <c r="F4" s="46"/>
      <c r="G4" s="46"/>
      <c r="H4" s="46"/>
      <c r="I4" s="46"/>
      <c r="J4" s="47"/>
      <c r="K4" s="47"/>
      <c r="L4" s="47"/>
    </row>
    <row r="5" spans="1:12" s="48" customFormat="1" ht="15.75" x14ac:dyDescent="0.25">
      <c r="A5" s="45">
        <v>2</v>
      </c>
      <c r="B5" s="49" t="s">
        <v>33</v>
      </c>
      <c r="C5" s="46"/>
      <c r="D5" s="46"/>
      <c r="E5" s="46"/>
      <c r="F5" s="46"/>
      <c r="G5" s="46"/>
      <c r="H5" s="46"/>
      <c r="I5" s="46"/>
      <c r="J5" s="47"/>
      <c r="K5" s="47"/>
      <c r="L5" s="47"/>
    </row>
    <row r="6" spans="1:12" ht="15.75" x14ac:dyDescent="0.25">
      <c r="A6" s="45">
        <v>3</v>
      </c>
      <c r="B6" s="46" t="s">
        <v>32</v>
      </c>
      <c r="C6" s="1"/>
      <c r="D6" s="2"/>
      <c r="E6" s="2"/>
      <c r="F6" s="2"/>
      <c r="G6" s="3"/>
      <c r="H6" s="1"/>
      <c r="I6" s="2"/>
      <c r="J6" s="1"/>
      <c r="K6" s="1"/>
      <c r="L6" s="2"/>
    </row>
    <row r="7" spans="1:12" ht="15.75" x14ac:dyDescent="0.25">
      <c r="A7" s="45">
        <v>4</v>
      </c>
      <c r="B7" s="40" t="s">
        <v>36</v>
      </c>
      <c r="C7" s="1"/>
      <c r="D7" s="2"/>
      <c r="E7" s="2"/>
      <c r="F7" s="2"/>
      <c r="G7" s="3"/>
      <c r="H7" s="1"/>
      <c r="I7" s="2"/>
      <c r="J7" s="1"/>
      <c r="K7" s="1"/>
      <c r="L7" s="2"/>
    </row>
    <row r="8" spans="1:12" ht="15.75" x14ac:dyDescent="0.25">
      <c r="A8" s="45"/>
      <c r="B8" s="40" t="s">
        <v>35</v>
      </c>
      <c r="C8" s="1"/>
      <c r="D8" s="2"/>
      <c r="E8" s="2"/>
      <c r="F8" s="2"/>
      <c r="G8" s="3"/>
      <c r="H8" s="1"/>
      <c r="I8" s="2"/>
      <c r="J8" s="1"/>
      <c r="K8" s="1"/>
      <c r="L8" s="2"/>
    </row>
    <row r="9" spans="1:12" ht="15.75" x14ac:dyDescent="0.25">
      <c r="A9" s="45"/>
      <c r="B9" s="40" t="s">
        <v>34</v>
      </c>
      <c r="C9" s="1"/>
      <c r="D9" s="2"/>
      <c r="E9" s="2"/>
      <c r="F9" s="2"/>
      <c r="G9" s="3"/>
      <c r="H9" s="1"/>
      <c r="I9" s="2"/>
      <c r="J9" s="1"/>
      <c r="K9" s="1"/>
      <c r="L9" s="2"/>
    </row>
    <row r="10" spans="1:12" ht="19.5" thickBot="1" x14ac:dyDescent="0.35">
      <c r="A10" s="45"/>
      <c r="B10" s="49"/>
      <c r="C10" s="1"/>
      <c r="D10" s="82" t="s">
        <v>29</v>
      </c>
      <c r="E10" s="82"/>
      <c r="F10" s="82"/>
      <c r="G10" s="82"/>
      <c r="H10" s="82"/>
      <c r="I10" s="82"/>
      <c r="J10" s="82"/>
      <c r="K10" s="82"/>
      <c r="L10" s="2"/>
    </row>
    <row r="11" spans="1:12" ht="18.75" x14ac:dyDescent="0.3">
      <c r="A11" s="4"/>
      <c r="B11" s="50" t="s">
        <v>3</v>
      </c>
      <c r="C11" s="51"/>
      <c r="D11" s="52" t="s">
        <v>4</v>
      </c>
      <c r="E11" s="53"/>
      <c r="F11" s="53"/>
      <c r="G11" s="86" t="s">
        <v>5</v>
      </c>
      <c r="H11" s="86"/>
      <c r="I11" s="86"/>
      <c r="J11" s="51"/>
      <c r="K11" s="54" t="s">
        <v>6</v>
      </c>
      <c r="L11" s="55" t="s">
        <v>7</v>
      </c>
    </row>
    <row r="12" spans="1:12" ht="6.75" customHeight="1" x14ac:dyDescent="0.25">
      <c r="A12" s="4"/>
      <c r="B12" s="5"/>
      <c r="C12" s="6"/>
      <c r="D12" s="7"/>
      <c r="E12" s="7"/>
      <c r="F12" s="7"/>
      <c r="G12" s="8"/>
      <c r="H12" s="6"/>
      <c r="I12" s="7"/>
      <c r="J12" s="6"/>
      <c r="K12" s="6"/>
      <c r="L12" s="9"/>
    </row>
    <row r="13" spans="1:12" ht="15" customHeight="1" x14ac:dyDescent="0.25">
      <c r="A13" s="4"/>
      <c r="B13" s="10"/>
      <c r="C13" s="37" t="s">
        <v>8</v>
      </c>
      <c r="D13" s="38" t="s">
        <v>9</v>
      </c>
      <c r="E13" s="38" t="s">
        <v>10</v>
      </c>
      <c r="F13" s="38" t="s">
        <v>11</v>
      </c>
      <c r="G13" s="11" t="s">
        <v>12</v>
      </c>
      <c r="H13" s="12"/>
      <c r="I13" s="38" t="s">
        <v>13</v>
      </c>
      <c r="J13" s="12"/>
      <c r="K13" s="12" t="s">
        <v>14</v>
      </c>
      <c r="L13" s="39" t="s">
        <v>15</v>
      </c>
    </row>
    <row r="14" spans="1:12" x14ac:dyDescent="0.25">
      <c r="A14" s="4"/>
      <c r="B14" s="13" t="s">
        <v>16</v>
      </c>
      <c r="C14" s="14"/>
      <c r="D14" s="56">
        <v>7.7</v>
      </c>
      <c r="E14" s="56">
        <v>7.5</v>
      </c>
      <c r="F14" s="56">
        <v>6.6</v>
      </c>
      <c r="G14" s="57">
        <f>AVERAGE(D14:F14)</f>
        <v>7.2666666666666657</v>
      </c>
      <c r="H14" s="14"/>
      <c r="I14" s="15">
        <v>5</v>
      </c>
      <c r="J14" s="14"/>
      <c r="K14" s="58">
        <f>AVERAGE(D14:F14,I14)</f>
        <v>6.6999999999999993</v>
      </c>
      <c r="L14" s="33"/>
    </row>
    <row r="15" spans="1:12" x14ac:dyDescent="0.25">
      <c r="A15" s="4"/>
      <c r="B15" s="16" t="s">
        <v>17</v>
      </c>
      <c r="C15" s="17"/>
      <c r="D15" s="59">
        <v>7.7</v>
      </c>
      <c r="E15" s="59">
        <v>7.5</v>
      </c>
      <c r="F15" s="59">
        <v>6.6</v>
      </c>
      <c r="G15" s="57">
        <f t="shared" ref="G15:G26" si="0">AVERAGE(D15:F15)</f>
        <v>7.2666666666666657</v>
      </c>
      <c r="H15" s="17"/>
      <c r="I15" s="18">
        <v>5</v>
      </c>
      <c r="J15" s="17"/>
      <c r="K15" s="58">
        <f t="shared" ref="K15:K26" si="1">AVERAGE(D15:F15,I15)</f>
        <v>6.6999999999999993</v>
      </c>
      <c r="L15" s="34"/>
    </row>
    <row r="16" spans="1:12" x14ac:dyDescent="0.25">
      <c r="A16" s="4"/>
      <c r="B16" s="16" t="s">
        <v>18</v>
      </c>
      <c r="C16" s="17"/>
      <c r="D16" s="59">
        <v>7.7</v>
      </c>
      <c r="E16" s="59">
        <v>7.5</v>
      </c>
      <c r="F16" s="59">
        <v>6.6</v>
      </c>
      <c r="G16" s="57">
        <f t="shared" si="0"/>
        <v>7.2666666666666657</v>
      </c>
      <c r="H16" s="17"/>
      <c r="I16" s="18">
        <v>5</v>
      </c>
      <c r="J16" s="17"/>
      <c r="K16" s="58">
        <f t="shared" si="1"/>
        <v>6.6999999999999993</v>
      </c>
      <c r="L16" s="34"/>
    </row>
    <row r="17" spans="1:12" x14ac:dyDescent="0.25">
      <c r="A17" s="4"/>
      <c r="B17" s="16" t="s">
        <v>19</v>
      </c>
      <c r="C17" s="17"/>
      <c r="D17" s="59">
        <v>5</v>
      </c>
      <c r="E17" s="59">
        <v>9.3000000000000007</v>
      </c>
      <c r="F17" s="59">
        <v>6.2</v>
      </c>
      <c r="G17" s="57">
        <f t="shared" si="0"/>
        <v>6.833333333333333</v>
      </c>
      <c r="H17" s="17"/>
      <c r="I17" s="18">
        <v>8</v>
      </c>
      <c r="J17" s="17"/>
      <c r="K17" s="58">
        <f t="shared" si="1"/>
        <v>7.125</v>
      </c>
      <c r="L17" s="34"/>
    </row>
    <row r="18" spans="1:12" x14ac:dyDescent="0.25">
      <c r="A18" s="4"/>
      <c r="B18" s="16" t="s">
        <v>20</v>
      </c>
      <c r="C18" s="17"/>
      <c r="D18" s="59">
        <v>5.3</v>
      </c>
      <c r="E18" s="59">
        <v>4.9000000000000004</v>
      </c>
      <c r="F18" s="59">
        <v>4.9000000000000004</v>
      </c>
      <c r="G18" s="57">
        <f t="shared" si="0"/>
        <v>5.0333333333333332</v>
      </c>
      <c r="H18" s="17"/>
      <c r="I18" s="18">
        <v>7</v>
      </c>
      <c r="J18" s="17"/>
      <c r="K18" s="58">
        <f t="shared" si="1"/>
        <v>5.5250000000000004</v>
      </c>
      <c r="L18" s="34"/>
    </row>
    <row r="19" spans="1:12" x14ac:dyDescent="0.25">
      <c r="A19" s="4"/>
      <c r="B19" s="16" t="s">
        <v>21</v>
      </c>
      <c r="C19" s="17"/>
      <c r="D19" s="59">
        <v>4.9000000000000004</v>
      </c>
      <c r="E19" s="59">
        <v>6.4</v>
      </c>
      <c r="F19" s="59">
        <v>6.2</v>
      </c>
      <c r="G19" s="57">
        <f t="shared" si="0"/>
        <v>5.833333333333333</v>
      </c>
      <c r="H19" s="17"/>
      <c r="I19" s="18">
        <v>4</v>
      </c>
      <c r="J19" s="17"/>
      <c r="K19" s="58">
        <f t="shared" si="1"/>
        <v>5.375</v>
      </c>
      <c r="L19" s="34"/>
    </row>
    <row r="20" spans="1:12" x14ac:dyDescent="0.25">
      <c r="A20" s="4"/>
      <c r="B20" s="16" t="s">
        <v>22</v>
      </c>
      <c r="C20" s="17"/>
      <c r="D20" s="59">
        <v>6.4</v>
      </c>
      <c r="E20" s="59">
        <v>7.2</v>
      </c>
      <c r="F20" s="59">
        <v>7.5</v>
      </c>
      <c r="G20" s="57">
        <f t="shared" si="0"/>
        <v>7.0333333333333341</v>
      </c>
      <c r="H20" s="17"/>
      <c r="I20" s="18">
        <v>5</v>
      </c>
      <c r="J20" s="17"/>
      <c r="K20" s="58">
        <f t="shared" si="1"/>
        <v>6.5250000000000004</v>
      </c>
      <c r="L20" s="34"/>
    </row>
    <row r="21" spans="1:12" x14ac:dyDescent="0.25">
      <c r="A21" s="4"/>
      <c r="B21" s="16" t="s">
        <v>17</v>
      </c>
      <c r="C21" s="17"/>
      <c r="D21" s="59">
        <v>6.8</v>
      </c>
      <c r="E21" s="59">
        <v>4</v>
      </c>
      <c r="F21" s="59">
        <v>8.1999999999999993</v>
      </c>
      <c r="G21" s="57">
        <f t="shared" si="0"/>
        <v>6.333333333333333</v>
      </c>
      <c r="H21" s="17"/>
      <c r="I21" s="18">
        <v>6</v>
      </c>
      <c r="J21" s="17"/>
      <c r="K21" s="58">
        <f t="shared" si="1"/>
        <v>6.25</v>
      </c>
      <c r="L21" s="34"/>
    </row>
    <row r="22" spans="1:12" x14ac:dyDescent="0.25">
      <c r="A22" s="4"/>
      <c r="B22" s="16" t="s">
        <v>18</v>
      </c>
      <c r="C22" s="17"/>
      <c r="D22" s="59">
        <v>4</v>
      </c>
      <c r="E22" s="59">
        <v>4.8</v>
      </c>
      <c r="F22" s="59">
        <v>4.3</v>
      </c>
      <c r="G22" s="57">
        <f t="shared" si="0"/>
        <v>4.3666666666666671</v>
      </c>
      <c r="H22" s="17"/>
      <c r="I22" s="18">
        <v>6</v>
      </c>
      <c r="J22" s="17"/>
      <c r="K22" s="58">
        <f t="shared" si="1"/>
        <v>4.7750000000000004</v>
      </c>
      <c r="L22" s="34"/>
    </row>
    <row r="23" spans="1:12" x14ac:dyDescent="0.25">
      <c r="A23" s="4"/>
      <c r="B23" s="16" t="s">
        <v>20</v>
      </c>
      <c r="C23" s="17"/>
      <c r="D23" s="59">
        <v>7.2</v>
      </c>
      <c r="E23" s="59">
        <v>8.1999999999999993</v>
      </c>
      <c r="F23" s="59">
        <v>6.4</v>
      </c>
      <c r="G23" s="57">
        <f t="shared" si="0"/>
        <v>7.2666666666666657</v>
      </c>
      <c r="H23" s="17"/>
      <c r="I23" s="18">
        <v>4</v>
      </c>
      <c r="J23" s="17"/>
      <c r="K23" s="58">
        <f t="shared" si="1"/>
        <v>6.4499999999999993</v>
      </c>
      <c r="L23" s="34"/>
    </row>
    <row r="24" spans="1:12" x14ac:dyDescent="0.25">
      <c r="A24" s="4"/>
      <c r="B24" s="16" t="s">
        <v>21</v>
      </c>
      <c r="C24" s="17"/>
      <c r="D24" s="59">
        <v>4.9000000000000004</v>
      </c>
      <c r="E24" s="59">
        <v>4.3</v>
      </c>
      <c r="F24" s="59">
        <v>7.2</v>
      </c>
      <c r="G24" s="57">
        <f t="shared" si="0"/>
        <v>5.4666666666666659</v>
      </c>
      <c r="H24" s="17"/>
      <c r="I24" s="18">
        <v>3</v>
      </c>
      <c r="J24" s="17"/>
      <c r="K24" s="58">
        <f t="shared" si="1"/>
        <v>4.8499999999999996</v>
      </c>
      <c r="L24" s="34"/>
    </row>
    <row r="25" spans="1:12" x14ac:dyDescent="0.25">
      <c r="A25" s="4"/>
      <c r="B25" s="16" t="s">
        <v>22</v>
      </c>
      <c r="C25" s="17"/>
      <c r="D25" s="59">
        <v>6.2</v>
      </c>
      <c r="E25" s="59">
        <v>8.4</v>
      </c>
      <c r="F25" s="59">
        <v>6.8</v>
      </c>
      <c r="G25" s="57">
        <f t="shared" si="0"/>
        <v>7.1333333333333337</v>
      </c>
      <c r="H25" s="17"/>
      <c r="I25" s="18">
        <v>6</v>
      </c>
      <c r="J25" s="17"/>
      <c r="K25" s="58">
        <f t="shared" si="1"/>
        <v>6.8500000000000005</v>
      </c>
      <c r="L25" s="34"/>
    </row>
    <row r="26" spans="1:12" ht="15.75" thickBot="1" x14ac:dyDescent="0.3">
      <c r="A26" s="60"/>
      <c r="B26" s="19" t="s">
        <v>19</v>
      </c>
      <c r="C26" s="20"/>
      <c r="D26" s="61">
        <v>4.3</v>
      </c>
      <c r="E26" s="61">
        <v>6.4</v>
      </c>
      <c r="F26" s="61">
        <v>8.1</v>
      </c>
      <c r="G26" s="57">
        <f t="shared" si="0"/>
        <v>6.2666666666666657</v>
      </c>
      <c r="H26" s="20"/>
      <c r="I26" s="21">
        <v>6</v>
      </c>
      <c r="J26" s="20"/>
      <c r="K26" s="58">
        <f t="shared" si="1"/>
        <v>6.1999999999999993</v>
      </c>
      <c r="L26" s="35"/>
    </row>
    <row r="27" spans="1:12" ht="15.75" thickBot="1" x14ac:dyDescent="0.3">
      <c r="A27" s="60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thickTop="1" x14ac:dyDescent="0.25">
      <c r="A28" s="6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s="64" customFormat="1" ht="19.5" thickBot="1" x14ac:dyDescent="0.35">
      <c r="A29" s="62"/>
      <c r="B29" s="63"/>
      <c r="C29" s="82" t="s">
        <v>0</v>
      </c>
      <c r="D29" s="82"/>
      <c r="E29" s="82"/>
      <c r="F29" s="82"/>
      <c r="G29" s="82"/>
      <c r="H29" s="82"/>
      <c r="I29" s="82"/>
      <c r="J29" s="82"/>
      <c r="K29" s="63"/>
      <c r="L29" s="63"/>
    </row>
    <row r="30" spans="1:12" ht="18.75" x14ac:dyDescent="0.3">
      <c r="A30" s="4"/>
      <c r="B30" s="50" t="s">
        <v>3</v>
      </c>
      <c r="C30" s="51"/>
      <c r="D30" s="52" t="s">
        <v>4</v>
      </c>
      <c r="E30" s="53"/>
      <c r="F30" s="53"/>
      <c r="G30" s="83" t="s">
        <v>23</v>
      </c>
      <c r="H30" s="83"/>
      <c r="I30" s="83"/>
      <c r="J30" s="51"/>
      <c r="K30" s="54" t="s">
        <v>6</v>
      </c>
      <c r="L30" s="55" t="s">
        <v>7</v>
      </c>
    </row>
    <row r="31" spans="1:12" ht="6.75" customHeight="1" x14ac:dyDescent="0.25">
      <c r="A31" s="4"/>
      <c r="B31" s="5"/>
      <c r="C31" s="6"/>
      <c r="D31" s="7"/>
      <c r="E31" s="7"/>
      <c r="F31" s="7"/>
      <c r="G31" s="8"/>
      <c r="H31" s="6"/>
      <c r="I31" s="7"/>
      <c r="J31" s="6"/>
      <c r="K31" s="6"/>
      <c r="L31" s="9"/>
    </row>
    <row r="32" spans="1:12" ht="15" customHeight="1" x14ac:dyDescent="0.25">
      <c r="A32" s="4"/>
      <c r="B32" s="10"/>
      <c r="C32" s="37" t="s">
        <v>8</v>
      </c>
      <c r="D32" s="38" t="s">
        <v>9</v>
      </c>
      <c r="E32" s="38" t="s">
        <v>10</v>
      </c>
      <c r="F32" s="38" t="s">
        <v>11</v>
      </c>
      <c r="G32" s="11" t="s">
        <v>12</v>
      </c>
      <c r="H32" s="12"/>
      <c r="I32" s="38" t="s">
        <v>13</v>
      </c>
      <c r="J32" s="12"/>
      <c r="K32" s="12" t="s">
        <v>14</v>
      </c>
      <c r="L32" s="39" t="s">
        <v>15</v>
      </c>
    </row>
    <row r="33" spans="1:12" x14ac:dyDescent="0.25">
      <c r="A33" s="4"/>
      <c r="B33" s="22" t="s">
        <v>16</v>
      </c>
      <c r="C33" s="23"/>
      <c r="D33" s="65">
        <v>7.7</v>
      </c>
      <c r="E33" s="65">
        <v>7.5</v>
      </c>
      <c r="F33" s="65">
        <v>6.6</v>
      </c>
      <c r="G33" s="66">
        <f>AVERAGE(D33:F33)</f>
        <v>7.2666666666666657</v>
      </c>
      <c r="H33" s="23"/>
      <c r="I33" s="24">
        <v>8</v>
      </c>
      <c r="J33" s="23"/>
      <c r="K33" s="67">
        <f>AVERAGE(D33:F33,I33)</f>
        <v>7.4499999999999993</v>
      </c>
      <c r="L33" s="25" t="str">
        <f>IF(K33&lt;5,"Gezakt",IF(K33&lt;6,"Herexamen","Geslaagd"))</f>
        <v>Geslaagd</v>
      </c>
    </row>
    <row r="34" spans="1:12" x14ac:dyDescent="0.25">
      <c r="A34" s="4"/>
      <c r="B34" s="26" t="s">
        <v>17</v>
      </c>
      <c r="C34" s="27"/>
      <c r="D34" s="68">
        <v>7.7</v>
      </c>
      <c r="E34" s="68">
        <v>7.5</v>
      </c>
      <c r="F34" s="68">
        <v>6.6</v>
      </c>
      <c r="G34" s="69">
        <f>AVERAGE(D34:F34)</f>
        <v>7.2666666666666657</v>
      </c>
      <c r="H34" s="27"/>
      <c r="I34" s="28">
        <v>4</v>
      </c>
      <c r="J34" s="27"/>
      <c r="K34" s="70">
        <f>AVERAGE(D34,E34,F34,I34)</f>
        <v>6.4499999999999993</v>
      </c>
      <c r="L34" s="25" t="str">
        <f t="shared" ref="L34:L45" si="2">IF(K34&lt;5,"Gezakt",IF(K34&lt;6,"Herexamen","Geslaagd"))</f>
        <v>Geslaagd</v>
      </c>
    </row>
    <row r="35" spans="1:12" x14ac:dyDescent="0.25">
      <c r="A35" s="4"/>
      <c r="B35" s="26" t="s">
        <v>18</v>
      </c>
      <c r="C35" s="27"/>
      <c r="D35" s="68">
        <v>7.7</v>
      </c>
      <c r="E35" s="68">
        <v>7.5</v>
      </c>
      <c r="F35" s="68">
        <v>6.6</v>
      </c>
      <c r="G35" s="69">
        <f>AVERAGE(D35:F35)</f>
        <v>7.2666666666666657</v>
      </c>
      <c r="H35" s="27"/>
      <c r="I35" s="28">
        <v>5</v>
      </c>
      <c r="J35" s="27"/>
      <c r="K35" s="71">
        <f>(D35+E35+F35+I35)/4</f>
        <v>6.6999999999999993</v>
      </c>
      <c r="L35" s="25" t="str">
        <f t="shared" si="2"/>
        <v>Geslaagd</v>
      </c>
    </row>
    <row r="36" spans="1:12" x14ac:dyDescent="0.25">
      <c r="A36" s="4"/>
      <c r="B36" s="26" t="s">
        <v>19</v>
      </c>
      <c r="C36" s="27"/>
      <c r="D36" s="68">
        <v>5</v>
      </c>
      <c r="E36" s="68">
        <v>9.3000000000000007</v>
      </c>
      <c r="F36" s="68">
        <v>6.2</v>
      </c>
      <c r="G36" s="69">
        <f t="shared" ref="G36:G45" si="3">AVERAGE(D36:F36)</f>
        <v>6.833333333333333</v>
      </c>
      <c r="H36" s="27"/>
      <c r="I36" s="28">
        <v>5</v>
      </c>
      <c r="J36" s="27"/>
      <c r="K36" s="72">
        <f t="shared" ref="K36:K44" si="4">(D36+E36+F36+I36)/4</f>
        <v>6.375</v>
      </c>
      <c r="L36" s="25" t="str">
        <f t="shared" si="2"/>
        <v>Geslaagd</v>
      </c>
    </row>
    <row r="37" spans="1:12" x14ac:dyDescent="0.25">
      <c r="A37" s="4"/>
      <c r="B37" s="26" t="s">
        <v>20</v>
      </c>
      <c r="C37" s="27"/>
      <c r="D37" s="68">
        <v>5.3</v>
      </c>
      <c r="E37" s="68">
        <v>4.9000000000000004</v>
      </c>
      <c r="F37" s="68">
        <v>4.9000000000000004</v>
      </c>
      <c r="G37" s="69">
        <f t="shared" si="3"/>
        <v>5.0333333333333332</v>
      </c>
      <c r="H37" s="27"/>
      <c r="I37" s="28">
        <v>7</v>
      </c>
      <c r="J37" s="27"/>
      <c r="K37" s="73">
        <f t="shared" si="4"/>
        <v>5.5250000000000004</v>
      </c>
      <c r="L37" s="25" t="str">
        <f t="shared" si="2"/>
        <v>Herexamen</v>
      </c>
    </row>
    <row r="38" spans="1:12" x14ac:dyDescent="0.25">
      <c r="A38" s="4"/>
      <c r="B38" s="26" t="s">
        <v>21</v>
      </c>
      <c r="C38" s="27"/>
      <c r="D38" s="68">
        <v>4.9000000000000004</v>
      </c>
      <c r="E38" s="68">
        <v>6.4</v>
      </c>
      <c r="F38" s="68">
        <v>6.2</v>
      </c>
      <c r="G38" s="69">
        <f t="shared" si="3"/>
        <v>5.833333333333333</v>
      </c>
      <c r="H38" s="27"/>
      <c r="I38" s="28">
        <v>4</v>
      </c>
      <c r="J38" s="27"/>
      <c r="K38" s="73">
        <f t="shared" si="4"/>
        <v>5.375</v>
      </c>
      <c r="L38" s="25" t="str">
        <f t="shared" si="2"/>
        <v>Herexamen</v>
      </c>
    </row>
    <row r="39" spans="1:12" x14ac:dyDescent="0.25">
      <c r="A39" s="4"/>
      <c r="B39" s="26" t="s">
        <v>22</v>
      </c>
      <c r="C39" s="27"/>
      <c r="D39" s="68">
        <v>6.4</v>
      </c>
      <c r="E39" s="68">
        <v>7.2</v>
      </c>
      <c r="F39" s="68">
        <v>7.5</v>
      </c>
      <c r="G39" s="69">
        <f t="shared" si="3"/>
        <v>7.0333333333333341</v>
      </c>
      <c r="H39" s="27"/>
      <c r="I39" s="28">
        <v>5</v>
      </c>
      <c r="J39" s="27"/>
      <c r="K39" s="73">
        <f t="shared" si="4"/>
        <v>6.5250000000000004</v>
      </c>
      <c r="L39" s="25" t="str">
        <f t="shared" si="2"/>
        <v>Geslaagd</v>
      </c>
    </row>
    <row r="40" spans="1:12" x14ac:dyDescent="0.25">
      <c r="A40" s="4"/>
      <c r="B40" s="26" t="s">
        <v>17</v>
      </c>
      <c r="C40" s="27"/>
      <c r="D40" s="68">
        <v>6.8</v>
      </c>
      <c r="E40" s="68">
        <v>4</v>
      </c>
      <c r="F40" s="68">
        <v>8.1999999999999993</v>
      </c>
      <c r="G40" s="69">
        <f t="shared" si="3"/>
        <v>6.333333333333333</v>
      </c>
      <c r="H40" s="27"/>
      <c r="I40" s="28">
        <v>6</v>
      </c>
      <c r="J40" s="27"/>
      <c r="K40" s="73">
        <f t="shared" si="4"/>
        <v>6.25</v>
      </c>
      <c r="L40" s="25" t="str">
        <f t="shared" si="2"/>
        <v>Geslaagd</v>
      </c>
    </row>
    <row r="41" spans="1:12" x14ac:dyDescent="0.25">
      <c r="A41" s="4"/>
      <c r="B41" s="26" t="s">
        <v>18</v>
      </c>
      <c r="C41" s="27"/>
      <c r="D41" s="68">
        <v>4</v>
      </c>
      <c r="E41" s="68">
        <v>4.8</v>
      </c>
      <c r="F41" s="68">
        <v>4.3</v>
      </c>
      <c r="G41" s="69">
        <f t="shared" si="3"/>
        <v>4.3666666666666671</v>
      </c>
      <c r="H41" s="27"/>
      <c r="I41" s="28">
        <v>5</v>
      </c>
      <c r="J41" s="27"/>
      <c r="K41" s="73">
        <f t="shared" si="4"/>
        <v>4.5250000000000004</v>
      </c>
      <c r="L41" s="25" t="str">
        <f t="shared" si="2"/>
        <v>Gezakt</v>
      </c>
    </row>
    <row r="42" spans="1:12" x14ac:dyDescent="0.25">
      <c r="A42" s="4"/>
      <c r="B42" s="26" t="s">
        <v>20</v>
      </c>
      <c r="C42" s="27"/>
      <c r="D42" s="68">
        <v>7.2</v>
      </c>
      <c r="E42" s="68">
        <v>8.1999999999999993</v>
      </c>
      <c r="F42" s="68">
        <v>6.4</v>
      </c>
      <c r="G42" s="69">
        <f t="shared" si="3"/>
        <v>7.2666666666666657</v>
      </c>
      <c r="H42" s="27"/>
      <c r="I42" s="28">
        <v>4</v>
      </c>
      <c r="J42" s="27"/>
      <c r="K42" s="73">
        <f t="shared" si="4"/>
        <v>6.4499999999999993</v>
      </c>
      <c r="L42" s="25" t="str">
        <f t="shared" si="2"/>
        <v>Geslaagd</v>
      </c>
    </row>
    <row r="43" spans="1:12" x14ac:dyDescent="0.25">
      <c r="A43" s="4"/>
      <c r="B43" s="26" t="s">
        <v>21</v>
      </c>
      <c r="C43" s="27"/>
      <c r="D43" s="68">
        <v>4.9000000000000004</v>
      </c>
      <c r="E43" s="68">
        <v>4.3</v>
      </c>
      <c r="F43" s="68">
        <v>7.2</v>
      </c>
      <c r="G43" s="69">
        <f t="shared" si="3"/>
        <v>5.4666666666666659</v>
      </c>
      <c r="H43" s="27"/>
      <c r="I43" s="28">
        <v>3</v>
      </c>
      <c r="J43" s="27"/>
      <c r="K43" s="73">
        <f t="shared" si="4"/>
        <v>4.8499999999999996</v>
      </c>
      <c r="L43" s="25" t="str">
        <f t="shared" si="2"/>
        <v>Gezakt</v>
      </c>
    </row>
    <row r="44" spans="1:12" x14ac:dyDescent="0.25">
      <c r="A44" s="4"/>
      <c r="B44" s="26" t="s">
        <v>22</v>
      </c>
      <c r="C44" s="27"/>
      <c r="D44" s="68">
        <v>6.2</v>
      </c>
      <c r="E44" s="68">
        <v>8.4</v>
      </c>
      <c r="F44" s="68">
        <v>6.8</v>
      </c>
      <c r="G44" s="69">
        <f t="shared" si="3"/>
        <v>7.1333333333333337</v>
      </c>
      <c r="H44" s="27"/>
      <c r="I44" s="28">
        <v>6</v>
      </c>
      <c r="J44" s="27"/>
      <c r="K44" s="73">
        <f t="shared" si="4"/>
        <v>6.8500000000000005</v>
      </c>
      <c r="L44" s="25" t="str">
        <f t="shared" si="2"/>
        <v>Geslaagd</v>
      </c>
    </row>
    <row r="45" spans="1:12" ht="15.75" thickBot="1" x14ac:dyDescent="0.3">
      <c r="A45" s="60"/>
      <c r="B45" s="29" t="s">
        <v>19</v>
      </c>
      <c r="C45" s="30"/>
      <c r="D45" s="74">
        <v>4.3</v>
      </c>
      <c r="E45" s="74">
        <v>6.4</v>
      </c>
      <c r="F45" s="74">
        <v>8.1</v>
      </c>
      <c r="G45" s="75">
        <f t="shared" si="3"/>
        <v>6.2666666666666657</v>
      </c>
      <c r="H45" s="30"/>
      <c r="I45" s="31">
        <v>6</v>
      </c>
      <c r="J45" s="30"/>
      <c r="K45" s="76">
        <v>9</v>
      </c>
      <c r="L45" s="25" t="str">
        <f t="shared" si="2"/>
        <v>Geslaagd</v>
      </c>
    </row>
    <row r="46" spans="1:12" x14ac:dyDescent="0.25">
      <c r="B46" s="84" t="s">
        <v>24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8" spans="1:12" x14ac:dyDescent="0.25">
      <c r="B48" s="78" t="s">
        <v>25</v>
      </c>
    </row>
    <row r="49" spans="2:2" x14ac:dyDescent="0.25">
      <c r="B49" s="40" t="s">
        <v>26</v>
      </c>
    </row>
    <row r="50" spans="2:2" x14ac:dyDescent="0.25">
      <c r="B50" s="40" t="s">
        <v>27</v>
      </c>
    </row>
    <row r="52" spans="2:2" x14ac:dyDescent="0.25">
      <c r="B52" s="79" t="s">
        <v>28</v>
      </c>
    </row>
  </sheetData>
  <mergeCells count="7">
    <mergeCell ref="D10:K10"/>
    <mergeCell ref="G30:I30"/>
    <mergeCell ref="B46:L46"/>
    <mergeCell ref="A1:L1"/>
    <mergeCell ref="G11:I11"/>
    <mergeCell ref="B27:L27"/>
    <mergeCell ref="C29:J29"/>
  </mergeCells>
  <conditionalFormatting sqref="L33:L45">
    <cfRule type="cellIs" dxfId="2" priority="2" stopIfTrue="1" operator="equal">
      <formula>"herexamen"</formula>
    </cfRule>
    <cfRule type="cellIs" dxfId="1" priority="4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5121" r:id="rId5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5121" r:id="rId5"/>
      </mc:Fallback>
    </mc:AlternateContent>
    <mc:AlternateContent xmlns:mc="http://schemas.openxmlformats.org/markup-compatibility/2006">
      <mc:Choice Requires="x14">
        <oleObject progId="PBrush" shapeId="5122" r:id="rId7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5122" r:id="rId7"/>
      </mc:Fallback>
    </mc:AlternateContent>
    <mc:AlternateContent xmlns:mc="http://schemas.openxmlformats.org/markup-compatibility/2006">
      <mc:Choice Requires="x14">
        <oleObject progId="PBrush" shapeId="5123" r:id="rId8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5123" r:id="rId8"/>
      </mc:Fallback>
    </mc:AlternateContent>
    <mc:AlternateContent xmlns:mc="http://schemas.openxmlformats.org/markup-compatibility/2006">
      <mc:Choice Requires="x14">
        <oleObject progId="PBrush" shapeId="5124" r:id="rId9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5124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 19 ALS functie genesteld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2017-04-24T15:57:39Z</cp:lastPrinted>
  <dcterms:created xsi:type="dcterms:W3CDTF">2016-10-27T14:06:58Z</dcterms:created>
  <dcterms:modified xsi:type="dcterms:W3CDTF">2017-04-25T08:49:59Z</dcterms:modified>
</cp:coreProperties>
</file>