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9510"/>
  </bookViews>
  <sheets>
    <sheet name="Tijd berekenen en acties" sheetId="15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2" i="15" l="1"/>
  <c r="G44" i="15"/>
  <c r="G43" i="15"/>
  <c r="G42" i="15"/>
  <c r="G41" i="15"/>
  <c r="F41" i="15"/>
  <c r="G40" i="15"/>
  <c r="C40" i="15"/>
  <c r="C41" i="15" s="1"/>
  <c r="C42" i="15" s="1"/>
  <c r="G39" i="15"/>
  <c r="F39" i="15"/>
  <c r="G38" i="15"/>
  <c r="G37" i="15"/>
  <c r="F37" i="15" s="1"/>
  <c r="G36" i="15"/>
  <c r="G35" i="15"/>
  <c r="F35" i="15"/>
  <c r="G34" i="15"/>
  <c r="G33" i="15"/>
  <c r="F33" i="15" s="1"/>
  <c r="G32" i="15"/>
  <c r="C32" i="15"/>
  <c r="C33" i="15" s="1"/>
  <c r="C34" i="15" s="1"/>
  <c r="C13" i="15"/>
  <c r="C14" i="15" l="1"/>
  <c r="C43" i="15"/>
  <c r="F42" i="15"/>
  <c r="C35" i="15"/>
  <c r="C36" i="15" s="1"/>
  <c r="F34" i="15"/>
  <c r="F32" i="15"/>
  <c r="F40" i="15"/>
  <c r="C15" i="15" l="1"/>
  <c r="C16" i="15" s="1"/>
  <c r="C17" i="15" s="1"/>
  <c r="C18" i="15" s="1"/>
  <c r="C19" i="15" s="1"/>
  <c r="C20" i="15" s="1"/>
  <c r="C21" i="15" s="1"/>
  <c r="C37" i="15"/>
  <c r="C38" i="15" s="1"/>
  <c r="F36" i="15"/>
  <c r="C44" i="15"/>
  <c r="F44" i="15" s="1"/>
  <c r="F43" i="15"/>
  <c r="C22" i="15" l="1"/>
  <c r="C39" i="15"/>
  <c r="F38" i="15"/>
  <c r="C23" i="15" l="1"/>
  <c r="C24" i="15" s="1"/>
  <c r="C25" i="15" l="1"/>
  <c r="C26" i="15" s="1"/>
</calcChain>
</file>

<file path=xl/sharedStrings.xml><?xml version="1.0" encoding="utf-8"?>
<sst xmlns="http://schemas.openxmlformats.org/spreadsheetml/2006/main" count="35" uniqueCount="21">
  <si>
    <t>Excel cursus  gevorderd</t>
  </si>
  <si>
    <t>datum</t>
  </si>
  <si>
    <t>Voorbeeld</t>
  </si>
  <si>
    <t>bedrag</t>
  </si>
  <si>
    <t>Factuur</t>
  </si>
  <si>
    <t>Betaald</t>
  </si>
  <si>
    <t>30 dagen</t>
  </si>
  <si>
    <t>Controle op</t>
  </si>
  <si>
    <t>nummer</t>
  </si>
  <si>
    <t>1e termijn</t>
  </si>
  <si>
    <t>ouder</t>
  </si>
  <si>
    <t>deze tabel invullen met de formules en functie zoals in het voorbeeld</t>
  </si>
  <si>
    <t>Controle</t>
  </si>
  <si>
    <t>Verschillende Functies maken ter controle van betalingen over factuurdatum</t>
  </si>
  <si>
    <t>Met functie ALS genesteld datums berekenen t.o.v. vandaag</t>
  </si>
  <si>
    <t>In de F kolom wordt gekeken of de betaaldatum van 30 dagen wordt overschreden t.o.v. vandaag met de functie:</t>
  </si>
  <si>
    <t xml:space="preserve">Cellen met Voorwaardelijke opmaak een kleur geven aan actie en mail in kolom F en G </t>
  </si>
  <si>
    <t>In de E kolom wordt het betaalde of openstaande bedrag getoond: indien gelijk geen actie in kolom G</t>
  </si>
  <si>
    <t>=ALS(VANDAAG()-C13&gt;30;"mail";"") echter alleen als in kolom G actie staat dus niet betaald heeft</t>
  </si>
  <si>
    <r>
      <t xml:space="preserve">In kolom G wordt gecontroleerd of het bedrag dat betaald is overeenkomt met het factuur bedrag - </t>
    </r>
    <r>
      <rPr>
        <b/>
        <i/>
        <sz val="12"/>
        <rFont val="Calibri"/>
        <family val="2"/>
      </rPr>
      <t>=ALS(E13=D13;"";"actie")</t>
    </r>
  </si>
  <si>
    <t>Als er betaald is - geen actie -zo niet:  ALS G13=leeg;leeg laten;anders;actie (zie bovenstaande functie)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</si>
</sst>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dd/mm/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24"/>
      <color indexed="8"/>
      <name val="Calibri"/>
      <family val="2"/>
    </font>
    <font>
      <shadow/>
      <sz val="1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name val="Calibri"/>
      <family val="2"/>
      <scheme val="minor"/>
    </font>
    <font>
      <b/>
      <sz val="14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" fillId="0" borderId="0"/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2" fontId="10" fillId="5" borderId="4" xfId="0" applyNumberFormat="1" applyFont="1" applyFill="1" applyBorder="1" applyAlignment="1">
      <alignment horizontal="center" vertical="center"/>
    </xf>
    <xf numFmtId="14" fontId="10" fillId="5" borderId="5" xfId="0" applyNumberFormat="1" applyFont="1" applyFill="1" applyBorder="1" applyAlignment="1">
      <alignment horizontal="center" vertical="center"/>
    </xf>
    <xf numFmtId="2" fontId="10" fillId="5" borderId="5" xfId="0" applyNumberFormat="1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2" fontId="10" fillId="5" borderId="7" xfId="0" applyNumberFormat="1" applyFont="1" applyFill="1" applyBorder="1" applyAlignment="1">
      <alignment horizontal="center" vertical="center"/>
    </xf>
    <xf numFmtId="14" fontId="10" fillId="5" borderId="8" xfId="0" applyNumberFormat="1" applyFont="1" applyFill="1" applyBorder="1" applyAlignment="1">
      <alignment horizontal="center" vertical="center"/>
    </xf>
    <xf numFmtId="2" fontId="10" fillId="5" borderId="8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5" borderId="3" xfId="0" applyNumberFormat="1" applyFill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2" fontId="11" fillId="5" borderId="13" xfId="0" applyNumberFormat="1" applyFont="1" applyFill="1" applyBorder="1" applyAlignment="1">
      <alignment horizontal="center" vertical="center"/>
    </xf>
    <xf numFmtId="14" fontId="11" fillId="5" borderId="13" xfId="0" applyNumberFormat="1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14" fontId="0" fillId="5" borderId="10" xfId="0" applyNumberFormat="1" applyFill="1" applyBorder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2" fontId="16" fillId="0" borderId="0" xfId="0" applyNumberFormat="1" applyFont="1" applyBorder="1" applyAlignment="1">
      <alignment horizontal="left" vertical="center"/>
    </xf>
    <xf numFmtId="0" fontId="4" fillId="0" borderId="0" xfId="0" quotePrefix="1" applyFont="1" applyAlignment="1">
      <alignment vertical="center"/>
    </xf>
    <xf numFmtId="0" fontId="20" fillId="4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6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</cellStyles>
  <dxfs count="2">
    <dxf>
      <fill>
        <patternFill>
          <bgColor indexed="1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542925</xdr:colOff>
          <xdr:row>2</xdr:row>
          <xdr:rowOff>238125</xdr:rowOff>
        </xdr:from>
        <xdr:to>
          <xdr:col>3</xdr:col>
          <xdr:colOff>542925</xdr:colOff>
          <xdr:row>2</xdr:row>
          <xdr:rowOff>238125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xmlns="" id="{00000000-0008-0000-12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542925</xdr:colOff>
          <xdr:row>2</xdr:row>
          <xdr:rowOff>238125</xdr:rowOff>
        </xdr:from>
        <xdr:to>
          <xdr:col>3</xdr:col>
          <xdr:colOff>542925</xdr:colOff>
          <xdr:row>2</xdr:row>
          <xdr:rowOff>238125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xmlns="" id="{00000000-0008-0000-1200-000002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1"/>
  <dimension ref="A1:H192"/>
  <sheetViews>
    <sheetView showGridLines="0" showZeros="0" tabSelected="1" zoomScaleNormal="100" workbookViewId="0">
      <selection activeCell="B22" sqref="B22"/>
    </sheetView>
  </sheetViews>
  <sheetFormatPr defaultColWidth="9.140625" defaultRowHeight="15" x14ac:dyDescent="0.25"/>
  <cols>
    <col min="1" max="1" width="6.5703125" style="2" customWidth="1"/>
    <col min="2" max="2" width="25" style="2" customWidth="1"/>
    <col min="3" max="3" width="16.28515625" style="35" customWidth="1"/>
    <col min="4" max="4" width="12.5703125" style="36" customWidth="1"/>
    <col min="5" max="5" width="12.42578125" style="36" customWidth="1"/>
    <col min="6" max="6" width="11.85546875" style="37" customWidth="1"/>
    <col min="7" max="7" width="29.5703125" style="5" customWidth="1"/>
    <col min="8" max="16384" width="9.140625" style="2"/>
  </cols>
  <sheetData>
    <row r="1" spans="1:8" s="9" customFormat="1" ht="50.25" customHeight="1" thickBot="1" x14ac:dyDescent="0.3">
      <c r="A1" s="45" t="s">
        <v>0</v>
      </c>
      <c r="B1" s="45"/>
      <c r="C1" s="45"/>
      <c r="D1" s="45"/>
      <c r="E1" s="45"/>
      <c r="F1" s="45"/>
      <c r="G1" s="45"/>
      <c r="H1" s="45"/>
    </row>
    <row r="2" spans="1:8" s="3" customFormat="1" ht="30" customHeight="1" thickTop="1" x14ac:dyDescent="0.25">
      <c r="A2" s="46" t="s">
        <v>14</v>
      </c>
      <c r="B2" s="46"/>
      <c r="C2" s="46"/>
      <c r="D2" s="46"/>
      <c r="E2" s="46"/>
      <c r="F2" s="46"/>
      <c r="G2" s="46"/>
      <c r="H2" s="46"/>
    </row>
    <row r="3" spans="1:8" s="8" customFormat="1" ht="18.75" x14ac:dyDescent="0.25">
      <c r="A3" s="44" t="s">
        <v>13</v>
      </c>
      <c r="B3" s="10"/>
      <c r="C3" s="10"/>
      <c r="D3" s="10"/>
      <c r="E3" s="10"/>
      <c r="F3" s="10"/>
      <c r="G3" s="10"/>
      <c r="H3" s="10"/>
    </row>
    <row r="4" spans="1:8" s="8" customFormat="1" ht="15.75" x14ac:dyDescent="0.25">
      <c r="B4" s="42" t="s">
        <v>17</v>
      </c>
      <c r="C4" s="11"/>
      <c r="D4" s="4"/>
      <c r="E4" s="4"/>
    </row>
    <row r="5" spans="1:8" s="1" customFormat="1" ht="15.75" x14ac:dyDescent="0.25">
      <c r="B5" s="38" t="s">
        <v>15</v>
      </c>
      <c r="C5" s="11"/>
      <c r="D5" s="4"/>
      <c r="E5" s="4"/>
      <c r="F5" s="8"/>
      <c r="G5" s="8"/>
      <c r="H5" s="8"/>
    </row>
    <row r="6" spans="1:8" s="8" customFormat="1" ht="15.75" x14ac:dyDescent="0.25">
      <c r="A6" s="40">
        <v>1</v>
      </c>
      <c r="B6" s="43" t="s">
        <v>18</v>
      </c>
      <c r="C6" s="11"/>
      <c r="D6" s="4"/>
      <c r="E6" s="4"/>
      <c r="F6" s="1"/>
      <c r="G6" s="1"/>
      <c r="H6" s="1"/>
    </row>
    <row r="7" spans="1:8" s="8" customFormat="1" ht="15.75" x14ac:dyDescent="0.25">
      <c r="A7" s="40"/>
      <c r="B7" s="39" t="s">
        <v>19</v>
      </c>
      <c r="C7" s="11"/>
      <c r="D7" s="4"/>
      <c r="E7" s="4"/>
    </row>
    <row r="8" spans="1:8" s="8" customFormat="1" ht="15.75" x14ac:dyDescent="0.25">
      <c r="A8" s="40">
        <v>2</v>
      </c>
      <c r="B8" s="4" t="s">
        <v>20</v>
      </c>
      <c r="C8" s="11"/>
      <c r="D8" s="4"/>
      <c r="E8" s="4"/>
    </row>
    <row r="9" spans="1:8" s="6" customFormat="1" ht="15.75" x14ac:dyDescent="0.25">
      <c r="A9" s="41">
        <v>3</v>
      </c>
      <c r="B9" s="7" t="s">
        <v>16</v>
      </c>
      <c r="C9" s="11"/>
      <c r="D9" s="4"/>
      <c r="E9" s="4"/>
      <c r="F9" s="8"/>
      <c r="G9" s="8"/>
      <c r="H9" s="8"/>
    </row>
    <row r="10" spans="1:8" s="6" customFormat="1" ht="16.5" thickBot="1" x14ac:dyDescent="0.3">
      <c r="A10" s="41"/>
      <c r="B10" s="7"/>
      <c r="C10" s="11"/>
      <c r="D10" s="4"/>
      <c r="E10" s="4"/>
      <c r="F10" s="8"/>
      <c r="G10" s="8"/>
      <c r="H10" s="8"/>
    </row>
    <row r="11" spans="1:8" s="6" customFormat="1" x14ac:dyDescent="0.25">
      <c r="A11" s="12"/>
      <c r="B11" s="13" t="s">
        <v>4</v>
      </c>
      <c r="C11" s="14" t="s">
        <v>4</v>
      </c>
      <c r="D11" s="15" t="s">
        <v>4</v>
      </c>
      <c r="E11" s="15" t="s">
        <v>5</v>
      </c>
      <c r="F11" s="15" t="s">
        <v>6</v>
      </c>
      <c r="G11" s="16" t="s">
        <v>7</v>
      </c>
    </row>
    <row r="12" spans="1:8" ht="15.75" thickBot="1" x14ac:dyDescent="0.3">
      <c r="A12" s="12"/>
      <c r="B12" s="17" t="s">
        <v>8</v>
      </c>
      <c r="C12" s="18" t="s">
        <v>1</v>
      </c>
      <c r="D12" s="19" t="s">
        <v>3</v>
      </c>
      <c r="E12" s="19" t="s">
        <v>9</v>
      </c>
      <c r="F12" s="19" t="s">
        <v>10</v>
      </c>
      <c r="G12" s="20" t="s">
        <v>3</v>
      </c>
      <c r="H12" s="6"/>
    </row>
    <row r="13" spans="1:8" x14ac:dyDescent="0.25">
      <c r="A13" s="12"/>
      <c r="B13" s="21">
        <v>11002</v>
      </c>
      <c r="C13" s="22">
        <f ca="1">TODAY()</f>
        <v>42849</v>
      </c>
      <c r="D13" s="23">
        <v>2380</v>
      </c>
      <c r="E13" s="23">
        <v>2000</v>
      </c>
      <c r="F13" s="24"/>
      <c r="G13" s="25"/>
    </row>
    <row r="14" spans="1:8" x14ac:dyDescent="0.25">
      <c r="A14" s="12"/>
      <c r="B14" s="26">
        <v>11003</v>
      </c>
      <c r="C14" s="22">
        <f ca="1">C13-35</f>
        <v>42814</v>
      </c>
      <c r="D14" s="27">
        <v>163.63</v>
      </c>
      <c r="E14" s="27">
        <v>163.63</v>
      </c>
      <c r="F14" s="24"/>
      <c r="G14" s="25"/>
    </row>
    <row r="15" spans="1:8" x14ac:dyDescent="0.25">
      <c r="A15" s="12"/>
      <c r="B15" s="26">
        <v>11004</v>
      </c>
      <c r="C15" s="22">
        <f ca="1">C14-35</f>
        <v>42779</v>
      </c>
      <c r="D15" s="27">
        <v>41.65</v>
      </c>
      <c r="E15" s="27">
        <v>45</v>
      </c>
      <c r="F15" s="24"/>
      <c r="G15" s="25"/>
    </row>
    <row r="16" spans="1:8" x14ac:dyDescent="0.25">
      <c r="A16" s="12"/>
      <c r="B16" s="26">
        <v>11005</v>
      </c>
      <c r="C16" s="22">
        <f t="shared" ref="C16:C26" ca="1" si="0">C15-5</f>
        <v>42774</v>
      </c>
      <c r="D16" s="27">
        <v>89.25</v>
      </c>
      <c r="E16" s="27">
        <v>80</v>
      </c>
      <c r="F16" s="24"/>
      <c r="G16" s="25"/>
    </row>
    <row r="17" spans="1:7" x14ac:dyDescent="0.25">
      <c r="A17" s="12"/>
      <c r="B17" s="26">
        <v>11006</v>
      </c>
      <c r="C17" s="22">
        <f t="shared" ca="1" si="0"/>
        <v>42769</v>
      </c>
      <c r="D17" s="27">
        <v>59.5</v>
      </c>
      <c r="E17" s="27"/>
      <c r="F17" s="24"/>
      <c r="G17" s="25"/>
    </row>
    <row r="18" spans="1:7" x14ac:dyDescent="0.25">
      <c r="A18" s="12"/>
      <c r="B18" s="26">
        <v>11007</v>
      </c>
      <c r="C18" s="22">
        <f t="shared" ca="1" si="0"/>
        <v>42764</v>
      </c>
      <c r="D18" s="27">
        <v>178.5</v>
      </c>
      <c r="E18" s="27">
        <v>178.5</v>
      </c>
      <c r="F18" s="24"/>
      <c r="G18" s="25"/>
    </row>
    <row r="19" spans="1:7" x14ac:dyDescent="0.25">
      <c r="A19" s="12"/>
      <c r="B19" s="26">
        <v>11008</v>
      </c>
      <c r="C19" s="22">
        <f t="shared" ca="1" si="0"/>
        <v>42759</v>
      </c>
      <c r="D19" s="27">
        <v>720.9</v>
      </c>
      <c r="E19" s="27"/>
      <c r="F19" s="24"/>
      <c r="G19" s="25"/>
    </row>
    <row r="20" spans="1:7" x14ac:dyDescent="0.25">
      <c r="A20" s="12"/>
      <c r="B20" s="26">
        <v>11009</v>
      </c>
      <c r="C20" s="22">
        <f t="shared" ca="1" si="0"/>
        <v>42754</v>
      </c>
      <c r="D20" s="27">
        <v>720.9</v>
      </c>
      <c r="E20" s="27">
        <v>720.9</v>
      </c>
      <c r="F20" s="24"/>
      <c r="G20" s="25"/>
    </row>
    <row r="21" spans="1:7" x14ac:dyDescent="0.25">
      <c r="A21" s="12"/>
      <c r="B21" s="26">
        <v>11010</v>
      </c>
      <c r="C21" s="22">
        <f t="shared" ca="1" si="0"/>
        <v>42749</v>
      </c>
      <c r="D21" s="27">
        <v>906.78</v>
      </c>
      <c r="E21" s="27"/>
      <c r="F21" s="24"/>
      <c r="G21" s="25"/>
    </row>
    <row r="22" spans="1:7" x14ac:dyDescent="0.25">
      <c r="A22" s="12"/>
      <c r="B22" s="26">
        <v>11011</v>
      </c>
      <c r="C22" s="22">
        <f t="shared" ca="1" si="0"/>
        <v>42744</v>
      </c>
      <c r="D22" s="27">
        <v>110.43</v>
      </c>
      <c r="E22" s="27">
        <v>50</v>
      </c>
      <c r="F22" s="24"/>
      <c r="G22" s="25"/>
    </row>
    <row r="23" spans="1:7" x14ac:dyDescent="0.25">
      <c r="A23" s="12"/>
      <c r="B23" s="26">
        <v>11012</v>
      </c>
      <c r="C23" s="22">
        <f t="shared" ca="1" si="0"/>
        <v>42739</v>
      </c>
      <c r="D23" s="27">
        <v>327.25</v>
      </c>
      <c r="E23" s="27">
        <v>327.25</v>
      </c>
      <c r="F23" s="24"/>
      <c r="G23" s="25"/>
    </row>
    <row r="24" spans="1:7" x14ac:dyDescent="0.25">
      <c r="A24" s="12"/>
      <c r="B24" s="26">
        <v>11013</v>
      </c>
      <c r="C24" s="22">
        <f t="shared" ca="1" si="0"/>
        <v>42734</v>
      </c>
      <c r="D24" s="27">
        <v>41.65</v>
      </c>
      <c r="E24" s="27">
        <v>20</v>
      </c>
      <c r="F24" s="24"/>
      <c r="G24" s="25"/>
    </row>
    <row r="25" spans="1:7" x14ac:dyDescent="0.25">
      <c r="A25" s="12"/>
      <c r="B25" s="26">
        <v>11014</v>
      </c>
      <c r="C25" s="22">
        <f t="shared" ca="1" si="0"/>
        <v>42729</v>
      </c>
      <c r="D25" s="27">
        <v>1987.3</v>
      </c>
      <c r="E25" s="27">
        <v>1987.3</v>
      </c>
      <c r="F25" s="24"/>
      <c r="G25" s="25"/>
    </row>
    <row r="26" spans="1:7" ht="15.75" thickBot="1" x14ac:dyDescent="0.3">
      <c r="A26" s="12"/>
      <c r="B26" s="28">
        <v>11019</v>
      </c>
      <c r="C26" s="22">
        <f t="shared" ca="1" si="0"/>
        <v>42724</v>
      </c>
      <c r="D26" s="29">
        <v>297.5</v>
      </c>
      <c r="E26" s="29"/>
      <c r="F26" s="24"/>
      <c r="G26" s="25"/>
    </row>
    <row r="27" spans="1:7" ht="15.75" thickTop="1" x14ac:dyDescent="0.25">
      <c r="A27" s="47" t="s">
        <v>11</v>
      </c>
      <c r="B27" s="47"/>
      <c r="C27" s="47"/>
      <c r="D27" s="47"/>
      <c r="E27" s="47"/>
      <c r="F27" s="47"/>
      <c r="G27" s="47"/>
    </row>
    <row r="29" spans="1:7" ht="18.75" x14ac:dyDescent="0.25">
      <c r="B29" s="48" t="s">
        <v>2</v>
      </c>
      <c r="C29" s="48"/>
      <c r="D29" s="48"/>
      <c r="E29" s="48"/>
      <c r="F29" s="48"/>
    </row>
    <row r="30" spans="1:7" x14ac:dyDescent="0.25">
      <c r="B30" s="30" t="s">
        <v>4</v>
      </c>
      <c r="C30" s="31" t="s">
        <v>4</v>
      </c>
      <c r="D30" s="30" t="s">
        <v>4</v>
      </c>
      <c r="E30" s="30" t="s">
        <v>5</v>
      </c>
      <c r="F30" s="30" t="s">
        <v>6</v>
      </c>
      <c r="G30" s="32" t="s">
        <v>12</v>
      </c>
    </row>
    <row r="31" spans="1:7" x14ac:dyDescent="0.25">
      <c r="B31" s="30" t="s">
        <v>8</v>
      </c>
      <c r="C31" s="31" t="s">
        <v>1</v>
      </c>
      <c r="D31" s="30" t="s">
        <v>3</v>
      </c>
      <c r="E31" s="30" t="s">
        <v>9</v>
      </c>
      <c r="F31" s="30" t="s">
        <v>10</v>
      </c>
      <c r="G31" s="32" t="s">
        <v>3</v>
      </c>
    </row>
    <row r="32" spans="1:7" x14ac:dyDescent="0.25">
      <c r="B32" s="26">
        <v>11002</v>
      </c>
      <c r="C32" s="33">
        <f ca="1">TODAY()</f>
        <v>42849</v>
      </c>
      <c r="D32" s="23">
        <v>2380</v>
      </c>
      <c r="E32" s="23">
        <v>2000</v>
      </c>
      <c r="F32" s="24" t="str">
        <f t="shared" ref="F32:F44" ca="1" si="1">IF(G32="","",IF(TODAY()-C32&gt;30,"mail",""))</f>
        <v/>
      </c>
      <c r="G32" s="25" t="str">
        <f>IF(E32=D32,"","actie")</f>
        <v>actie</v>
      </c>
    </row>
    <row r="33" spans="2:7" x14ac:dyDescent="0.25">
      <c r="B33" s="26">
        <v>11003</v>
      </c>
      <c r="C33" s="33">
        <f ca="1">C32-8</f>
        <v>42841</v>
      </c>
      <c r="D33" s="27">
        <v>163.63</v>
      </c>
      <c r="E33" s="27">
        <v>163.63</v>
      </c>
      <c r="F33" s="24" t="str">
        <f t="shared" ca="1" si="1"/>
        <v/>
      </c>
      <c r="G33" s="25" t="str">
        <f t="shared" ref="G33:G44" si="2">IF(E33=D33,"","actie")</f>
        <v/>
      </c>
    </row>
    <row r="34" spans="2:7" x14ac:dyDescent="0.25">
      <c r="B34" s="26">
        <v>11004</v>
      </c>
      <c r="C34" s="33">
        <f t="shared" ref="C34:C44" ca="1" si="3">C33-5</f>
        <v>42836</v>
      </c>
      <c r="D34" s="27">
        <v>41.65</v>
      </c>
      <c r="E34" s="27">
        <v>45</v>
      </c>
      <c r="F34" s="24" t="str">
        <f t="shared" ca="1" si="1"/>
        <v/>
      </c>
      <c r="G34" s="25" t="str">
        <f t="shared" si="2"/>
        <v>actie</v>
      </c>
    </row>
    <row r="35" spans="2:7" x14ac:dyDescent="0.25">
      <c r="B35" s="26">
        <v>11005</v>
      </c>
      <c r="C35" s="33">
        <f t="shared" ca="1" si="3"/>
        <v>42831</v>
      </c>
      <c r="D35" s="27">
        <v>89.25</v>
      </c>
      <c r="E35" s="27">
        <v>89.25</v>
      </c>
      <c r="F35" s="24" t="str">
        <f t="shared" ca="1" si="1"/>
        <v/>
      </c>
      <c r="G35" s="25" t="str">
        <f t="shared" si="2"/>
        <v/>
      </c>
    </row>
    <row r="36" spans="2:7" x14ac:dyDescent="0.25">
      <c r="B36" s="26">
        <v>11006</v>
      </c>
      <c r="C36" s="33">
        <f t="shared" ca="1" si="3"/>
        <v>42826</v>
      </c>
      <c r="D36" s="27">
        <v>59.5</v>
      </c>
      <c r="E36" s="27"/>
      <c r="F36" s="24" t="str">
        <f t="shared" ca="1" si="1"/>
        <v/>
      </c>
      <c r="G36" s="25" t="str">
        <f t="shared" si="2"/>
        <v>actie</v>
      </c>
    </row>
    <row r="37" spans="2:7" x14ac:dyDescent="0.25">
      <c r="B37" s="26">
        <v>11007</v>
      </c>
      <c r="C37" s="33">
        <f t="shared" ca="1" si="3"/>
        <v>42821</v>
      </c>
      <c r="D37" s="27">
        <v>178.5</v>
      </c>
      <c r="E37" s="27">
        <v>178.5</v>
      </c>
      <c r="F37" s="24" t="str">
        <f t="shared" ca="1" si="1"/>
        <v/>
      </c>
      <c r="G37" s="25" t="str">
        <f t="shared" si="2"/>
        <v/>
      </c>
    </row>
    <row r="38" spans="2:7" x14ac:dyDescent="0.25">
      <c r="B38" s="26">
        <v>11008</v>
      </c>
      <c r="C38" s="33">
        <f t="shared" ca="1" si="3"/>
        <v>42816</v>
      </c>
      <c r="D38" s="27">
        <v>720.9</v>
      </c>
      <c r="E38" s="27"/>
      <c r="F38" s="24" t="str">
        <f t="shared" ca="1" si="1"/>
        <v>mail</v>
      </c>
      <c r="G38" s="25" t="str">
        <f t="shared" si="2"/>
        <v>actie</v>
      </c>
    </row>
    <row r="39" spans="2:7" x14ac:dyDescent="0.25">
      <c r="B39" s="26">
        <v>11009</v>
      </c>
      <c r="C39" s="33">
        <f t="shared" ca="1" si="3"/>
        <v>42811</v>
      </c>
      <c r="D39" s="27">
        <v>720.9</v>
      </c>
      <c r="E39" s="27">
        <v>720.9</v>
      </c>
      <c r="F39" s="24" t="str">
        <f t="shared" ca="1" si="1"/>
        <v/>
      </c>
      <c r="G39" s="25" t="str">
        <f t="shared" si="2"/>
        <v/>
      </c>
    </row>
    <row r="40" spans="2:7" x14ac:dyDescent="0.25">
      <c r="B40" s="26">
        <v>11010</v>
      </c>
      <c r="C40" s="33">
        <f ca="1">TODAY()</f>
        <v>42849</v>
      </c>
      <c r="D40" s="27">
        <v>906.78</v>
      </c>
      <c r="E40" s="27"/>
      <c r="F40" s="24" t="str">
        <f t="shared" ca="1" si="1"/>
        <v/>
      </c>
      <c r="G40" s="25" t="str">
        <f t="shared" si="2"/>
        <v>actie</v>
      </c>
    </row>
    <row r="41" spans="2:7" x14ac:dyDescent="0.25">
      <c r="B41" s="26">
        <v>11011</v>
      </c>
      <c r="C41" s="33">
        <f ca="1">C40-25</f>
        <v>42824</v>
      </c>
      <c r="D41" s="27">
        <v>110.43</v>
      </c>
      <c r="E41" s="27">
        <v>110.43</v>
      </c>
      <c r="F41" s="24" t="str">
        <f t="shared" ca="1" si="1"/>
        <v/>
      </c>
      <c r="G41" s="25" t="str">
        <f t="shared" si="2"/>
        <v/>
      </c>
    </row>
    <row r="42" spans="2:7" x14ac:dyDescent="0.25">
      <c r="B42" s="26">
        <v>11012</v>
      </c>
      <c r="C42" s="33">
        <f t="shared" ca="1" si="3"/>
        <v>42819</v>
      </c>
      <c r="D42" s="27">
        <v>327.25</v>
      </c>
      <c r="E42" s="27"/>
      <c r="F42" s="24" t="str">
        <f t="shared" ca="1" si="1"/>
        <v/>
      </c>
      <c r="G42" s="25" t="str">
        <f t="shared" si="2"/>
        <v>actie</v>
      </c>
    </row>
    <row r="43" spans="2:7" x14ac:dyDescent="0.25">
      <c r="B43" s="26">
        <v>11013</v>
      </c>
      <c r="C43" s="33">
        <f t="shared" ca="1" si="3"/>
        <v>42814</v>
      </c>
      <c r="D43" s="27">
        <v>41.65</v>
      </c>
      <c r="E43" s="27">
        <v>20</v>
      </c>
      <c r="F43" s="24" t="str">
        <f t="shared" ca="1" si="1"/>
        <v>mail</v>
      </c>
      <c r="G43" s="25" t="str">
        <f t="shared" si="2"/>
        <v>actie</v>
      </c>
    </row>
    <row r="44" spans="2:7" x14ac:dyDescent="0.25">
      <c r="B44" s="26">
        <v>11014</v>
      </c>
      <c r="C44" s="33">
        <f t="shared" ca="1" si="3"/>
        <v>42809</v>
      </c>
      <c r="D44" s="27">
        <v>1987.3</v>
      </c>
      <c r="E44" s="27">
        <v>1000</v>
      </c>
      <c r="F44" s="24" t="str">
        <f t="shared" ca="1" si="1"/>
        <v>mail</v>
      </c>
      <c r="G44" s="25" t="str">
        <f t="shared" si="2"/>
        <v>actie</v>
      </c>
    </row>
    <row r="192" spans="6:6" x14ac:dyDescent="0.25">
      <c r="F192" s="34" t="e">
        <f>#REF!</f>
        <v>#REF!</v>
      </c>
    </row>
  </sheetData>
  <mergeCells count="4">
    <mergeCell ref="A1:H1"/>
    <mergeCell ref="A2:H2"/>
    <mergeCell ref="A27:G27"/>
    <mergeCell ref="B29:F29"/>
  </mergeCells>
  <conditionalFormatting sqref="F32:F44">
    <cfRule type="cellIs" dxfId="1" priority="2" stopIfTrue="1" operator="equal">
      <formula>"mail"</formula>
    </cfRule>
  </conditionalFormatting>
  <conditionalFormatting sqref="G32:G44">
    <cfRule type="cellIs" dxfId="0" priority="1" stopIfTrue="1" operator="equal">
      <formula>"actie"</formula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81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3</xdr:col>
                <xdr:colOff>542925</xdr:colOff>
                <xdr:row>2</xdr:row>
                <xdr:rowOff>238125</xdr:rowOff>
              </from>
              <to>
                <xdr:col>3</xdr:col>
                <xdr:colOff>542925</xdr:colOff>
                <xdr:row>2</xdr:row>
                <xdr:rowOff>238125</xdr:rowOff>
              </to>
            </anchor>
          </objectPr>
        </oleObject>
      </mc:Choice>
      <mc:Fallback>
        <oleObject progId="PBrush" shapeId="15361" r:id="rId4"/>
      </mc:Fallback>
    </mc:AlternateContent>
    <mc:AlternateContent xmlns:mc="http://schemas.openxmlformats.org/markup-compatibility/2006">
      <mc:Choice Requires="x14">
        <oleObject progId="PBrush" shapeId="15362" r:id="rId6">
          <objectPr defaultSize="0" autoPict="0" r:id="rId5">
            <anchor moveWithCells="1" sizeWithCells="1">
              <from>
                <xdr:col>3</xdr:col>
                <xdr:colOff>542925</xdr:colOff>
                <xdr:row>2</xdr:row>
                <xdr:rowOff>238125</xdr:rowOff>
              </from>
              <to>
                <xdr:col>3</xdr:col>
                <xdr:colOff>542925</xdr:colOff>
                <xdr:row>2</xdr:row>
                <xdr:rowOff>238125</xdr:rowOff>
              </to>
            </anchor>
          </objectPr>
        </oleObject>
      </mc:Choice>
      <mc:Fallback>
        <oleObject progId="PBrush" shapeId="1536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Tijd berekenen en acties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2017-04-22T11:49:45Z</cp:lastPrinted>
  <dcterms:created xsi:type="dcterms:W3CDTF">2016-10-31T14:40:20Z</dcterms:created>
  <dcterms:modified xsi:type="dcterms:W3CDTF">2017-04-24T08:08:47Z</dcterms:modified>
</cp:coreProperties>
</file>