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Gevorderd\"/>
    </mc:Choice>
  </mc:AlternateContent>
  <bookViews>
    <workbookView xWindow="0" yWindow="0" windowWidth="21600" windowHeight="8775" activeTab="1"/>
  </bookViews>
  <sheets>
    <sheet name="Opdr. 10a SOMMEN.ALS" sheetId="1" r:id="rId1"/>
    <sheet name="WereldProducti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#REF!</definedName>
    <definedName name="__123Graph_B" hidden="1">#REF!</definedName>
    <definedName name="__123Graph_X" hidden="1">#REF!</definedName>
    <definedName name="adres">[2]Blad1!$A$14:$A$24</definedName>
    <definedName name="adressen">[2]Blad1!$A$14:$A$24</definedName>
    <definedName name="_xlnm.Print_Area" localSheetId="0">'Opdr. 10a SOMMEN.ALS'!$A$1:$F$38</definedName>
    <definedName name="_xlnm.Print_Area" localSheetId="1">WereldProductie!$A$1:$I$44</definedName>
    <definedName name="Artikel">[3]!artikellijst5[#All]</definedName>
    <definedName name="Berekenen" hidden="1">#REF!</definedName>
    <definedName name="boter">#REF!</definedName>
    <definedName name="campinginkomsten">'[4]Blok 6 Statistiche functie'!$C$34:$I$39</definedName>
    <definedName name="codenr_vervangen">'[5]Codes oud en nieuw'!$A$2:$C$52</definedName>
    <definedName name="Exlusief">'[6]Blok 5 Autosom'!#REF!</definedName>
    <definedName name="Fruit">'[7]Gegevens lijst'!$C$2:$C$6</definedName>
    <definedName name="geg_vern" hidden="1">#REF!</definedName>
    <definedName name="Gegevens_vernieuwen" hidden="1">#REF!</definedName>
    <definedName name="gereedschappen">'[8]Validatie externe lijst'!$E$3:$E$9</definedName>
    <definedName name="Getallen">'[7]Gegevens lijst'!$A$2:$A$6</definedName>
    <definedName name="HTML_CodePage" hidden="1">1252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'[6]Blok 5 Autosom'!#REF!</definedName>
    <definedName name="inkomsten">'[6]Blok 5 Autosom'!#REF!</definedName>
    <definedName name="kosten">'[6]Blok 5 Autosom'!#REF!</definedName>
    <definedName name="levensmiddelen">'[8]Opdr. 6 Validatie lijst'!$J$5:$J$12</definedName>
    <definedName name="netto">'[6]Blok 5 Autosom'!#REF!</definedName>
    <definedName name="nummer">[9]Artikelen!$A$8:$A$15</definedName>
    <definedName name="omzet">'[6]Blok 5 Autosom'!#REF!</definedName>
    <definedName name="oud_naar_nieuw">'[5]Codes oud en nieuw'!$A$2:$C$52</definedName>
    <definedName name="Oude_codes">'[5]Codes oud en nieuw'!$A$2:$A$34</definedName>
    <definedName name="product">#REF!</definedName>
    <definedName name="Uiterlijk" hidden="1">#REF!</definedName>
    <definedName name="uitgaven">'[6]Blok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C47" i="2"/>
  <c r="I46" i="2"/>
  <c r="C46" i="2"/>
  <c r="I45" i="2"/>
  <c r="C45" i="2"/>
  <c r="I44" i="2"/>
  <c r="C44" i="2"/>
  <c r="I43" i="2"/>
  <c r="C43" i="2"/>
  <c r="I42" i="2"/>
  <c r="C42" i="2"/>
  <c r="I41" i="2"/>
  <c r="C41" i="2"/>
  <c r="I40" i="2"/>
  <c r="C40" i="2"/>
  <c r="I39" i="2"/>
  <c r="C39" i="2"/>
  <c r="I38" i="2"/>
  <c r="C38" i="2"/>
  <c r="I37" i="2"/>
  <c r="C37" i="2"/>
  <c r="I36" i="2"/>
  <c r="C36" i="2"/>
  <c r="I35" i="2"/>
  <c r="C35" i="2"/>
  <c r="I34" i="2"/>
  <c r="C34" i="2"/>
  <c r="I33" i="2"/>
  <c r="C33" i="2"/>
  <c r="I32" i="2"/>
  <c r="C32" i="2"/>
  <c r="I31" i="2"/>
  <c r="C31" i="2"/>
  <c r="I30" i="2"/>
  <c r="C30" i="2"/>
  <c r="I29" i="2"/>
  <c r="C29" i="2"/>
  <c r="I28" i="2"/>
  <c r="C28" i="2"/>
  <c r="I27" i="2"/>
  <c r="C27" i="2"/>
  <c r="I26" i="2"/>
  <c r="C26" i="2"/>
  <c r="I25" i="2"/>
  <c r="C25" i="2"/>
  <c r="I24" i="2"/>
  <c r="C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I16" i="2"/>
  <c r="C16" i="2"/>
  <c r="I15" i="2"/>
  <c r="C15" i="2"/>
  <c r="I14" i="2"/>
  <c r="C14" i="2"/>
  <c r="I13" i="2"/>
  <c r="C13" i="2"/>
  <c r="I12" i="2"/>
  <c r="C12" i="2"/>
  <c r="I11" i="2"/>
  <c r="C11" i="2"/>
  <c r="I10" i="2"/>
  <c r="C10" i="2"/>
  <c r="I9" i="2"/>
  <c r="C9" i="2"/>
  <c r="I8" i="2"/>
  <c r="C8" i="2"/>
  <c r="I7" i="2"/>
  <c r="C7" i="2"/>
  <c r="I6" i="2"/>
  <c r="C6" i="2"/>
  <c r="A1" i="2"/>
  <c r="D32" i="1"/>
</calcChain>
</file>

<file path=xl/comments1.xml><?xml version="1.0" encoding="utf-8"?>
<comments xmlns="http://schemas.openxmlformats.org/spreadsheetml/2006/main">
  <authors>
    <author>Auteur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Link to external file:  Countries.xlsx</t>
        </r>
      </text>
    </comment>
  </commentList>
</comments>
</file>

<file path=xl/sharedStrings.xml><?xml version="1.0" encoding="utf-8"?>
<sst xmlns="http://schemas.openxmlformats.org/spreadsheetml/2006/main" count="124" uniqueCount="51">
  <si>
    <t>Excel cursus  gevorderd</t>
  </si>
  <si>
    <t>Functie SOMMEN.ALS</t>
  </si>
  <si>
    <t>Gebruik de functie SOMMEN.ALS om het totaal van de koffie productie in 2016</t>
  </si>
  <si>
    <t>van het Noordelijk halfrond te berekenen</t>
  </si>
  <si>
    <r>
      <t>Instelling: Celbereik C30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berekenen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uit werkmap</t>
    </r>
    <r>
      <rPr>
        <b/>
        <sz val="11"/>
        <color theme="1"/>
        <rFont val="Calibri"/>
        <family val="2"/>
        <scheme val="minor"/>
      </rPr>
      <t xml:space="preserve"> "WereldProductie" </t>
    </r>
  </si>
  <si>
    <t>Maak het tabblad WereldProductie zichtbaar met rechtermuis in tab</t>
  </si>
  <si>
    <t>1. Selecteer C30 in dit werkblad</t>
  </si>
  <si>
    <t>2. typ = en openen de functie SOMMEN.ALS</t>
  </si>
  <si>
    <t>3. Configureer de functie als volgt:</t>
  </si>
  <si>
    <r>
      <t xml:space="preserve">a. </t>
    </r>
    <r>
      <rPr>
        <b/>
        <sz val="11"/>
        <color theme="1"/>
        <rFont val="Calibri"/>
        <family val="2"/>
        <scheme val="minor"/>
      </rPr>
      <t xml:space="preserve">optelbereik: WereldProductie!H6:H47 - </t>
    </r>
    <r>
      <rPr>
        <sz val="11"/>
        <color theme="1"/>
        <rFont val="Calibri"/>
        <family val="2"/>
        <scheme val="minor"/>
      </rPr>
      <t>maak de cellen absoluut met fn + f4</t>
    </r>
  </si>
  <si>
    <r>
      <t xml:space="preserve">b. </t>
    </r>
    <r>
      <rPr>
        <b/>
        <sz val="11"/>
        <color theme="1"/>
        <rFont val="Calibri"/>
        <family val="2"/>
        <scheme val="minor"/>
      </rPr>
      <t>Criteriumbereik1: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WereldProductie!C6:C47 -</t>
    </r>
    <r>
      <rPr>
        <sz val="11"/>
        <color theme="1"/>
        <rFont val="Calibri"/>
        <family val="2"/>
        <scheme val="minor"/>
      </rPr>
      <t>maak de cellen absoluut</t>
    </r>
  </si>
  <si>
    <r>
      <t xml:space="preserve">c. </t>
    </r>
    <r>
      <rPr>
        <b/>
        <sz val="11"/>
        <color theme="1"/>
        <rFont val="Calibri"/>
        <family val="2"/>
        <scheme val="minor"/>
      </rPr>
      <t>Criteria1: Noordelijk</t>
    </r>
  </si>
  <si>
    <r>
      <t xml:space="preserve">d. </t>
    </r>
    <r>
      <rPr>
        <b/>
        <sz val="11"/>
        <color theme="1"/>
        <rFont val="Calibri"/>
        <family val="2"/>
        <scheme val="minor"/>
      </rPr>
      <t>Criteriumbereik2: WereldProductie!D6:D47 -</t>
    </r>
    <r>
      <rPr>
        <sz val="11"/>
        <color theme="1"/>
        <rFont val="Calibri"/>
        <family val="2"/>
        <scheme val="minor"/>
      </rPr>
      <t xml:space="preserve"> maak de cellen absoluut</t>
    </r>
  </si>
  <si>
    <r>
      <t xml:space="preserve">e. </t>
    </r>
    <r>
      <rPr>
        <b/>
        <sz val="11"/>
        <color theme="1"/>
        <rFont val="Calibri"/>
        <family val="2"/>
        <scheme val="minor"/>
      </rPr>
      <t xml:space="preserve">Criteria2: B30 - of typ koffie - </t>
    </r>
    <r>
      <rPr>
        <sz val="11"/>
        <color theme="1"/>
        <rFont val="Calibri"/>
        <family val="2"/>
        <scheme val="minor"/>
      </rPr>
      <t>klik</t>
    </r>
    <r>
      <rPr>
        <b/>
        <sz val="11"/>
        <color theme="1"/>
        <rFont val="Calibri"/>
        <family val="2"/>
        <scheme val="minor"/>
      </rPr>
      <t xml:space="preserve"> OK</t>
    </r>
  </si>
  <si>
    <t>Gebruik de functie SOMMEN.ALS om het totaal van de Cacao productie van 2013</t>
  </si>
  <si>
    <t>van het Zuidelijk halfrond te berekenen</t>
  </si>
  <si>
    <t>Instelling: Celbereik D31 op het werkblad, 2016_Halfrond_totalen, berekenen uit WereldProductie</t>
  </si>
  <si>
    <r>
      <t xml:space="preserve">1. Selecteer </t>
    </r>
    <r>
      <rPr>
        <b/>
        <sz val="11"/>
        <color theme="1"/>
        <rFont val="Calibri"/>
        <family val="2"/>
        <scheme val="minor"/>
      </rPr>
      <t>D31 in dit werkblad</t>
    </r>
  </si>
  <si>
    <r>
      <t>a. O</t>
    </r>
    <r>
      <rPr>
        <b/>
        <sz val="11"/>
        <color theme="1"/>
        <rFont val="Calibri"/>
        <family val="2"/>
        <scheme val="minor"/>
      </rPr>
      <t xml:space="preserve">ptelbereik: "2013"(kolom H) </t>
    </r>
  </si>
  <si>
    <r>
      <t xml:space="preserve">b. </t>
    </r>
    <r>
      <rPr>
        <b/>
        <sz val="11"/>
        <color theme="1"/>
        <rFont val="Calibri"/>
        <family val="2"/>
        <scheme val="minor"/>
      </rPr>
      <t>Criteriumbereik1:</t>
    </r>
    <r>
      <rPr>
        <sz val="11"/>
        <color theme="1"/>
        <rFont val="Calibri"/>
        <family val="2"/>
        <scheme val="minor"/>
      </rPr>
      <t xml:space="preserve"> "</t>
    </r>
    <r>
      <rPr>
        <b/>
        <sz val="11"/>
        <color theme="1"/>
        <rFont val="Calibri"/>
        <family val="2"/>
        <scheme val="minor"/>
      </rPr>
      <t>Halfrond" (kolom C)</t>
    </r>
  </si>
  <si>
    <r>
      <t xml:space="preserve">c. </t>
    </r>
    <r>
      <rPr>
        <b/>
        <sz val="11"/>
        <color theme="1"/>
        <rFont val="Calibri"/>
        <family val="2"/>
        <scheme val="minor"/>
      </rPr>
      <t>Criteria1: Zuidelijk</t>
    </r>
  </si>
  <si>
    <r>
      <t xml:space="preserve">d. </t>
    </r>
    <r>
      <rPr>
        <b/>
        <sz val="11"/>
        <color theme="1"/>
        <rFont val="Calibri"/>
        <family val="2"/>
        <scheme val="minor"/>
      </rPr>
      <t>Criteriumbereik2: Productie (kolom D)</t>
    </r>
  </si>
  <si>
    <r>
      <t xml:space="preserve">e. </t>
    </r>
    <r>
      <rPr>
        <b/>
        <sz val="11"/>
        <color theme="1"/>
        <rFont val="Calibri"/>
        <family val="2"/>
        <scheme val="minor"/>
      </rPr>
      <t xml:space="preserve">Criteria2: B31 - Cacao - </t>
    </r>
    <r>
      <rPr>
        <sz val="11"/>
        <color theme="1"/>
        <rFont val="Calibri"/>
        <family val="2"/>
        <scheme val="minor"/>
      </rPr>
      <t>klik</t>
    </r>
    <r>
      <rPr>
        <b/>
        <sz val="11"/>
        <color theme="1"/>
        <rFont val="Calibri"/>
        <family val="2"/>
        <scheme val="minor"/>
      </rPr>
      <t xml:space="preserve"> OK</t>
    </r>
  </si>
  <si>
    <t>Jaar 2016</t>
  </si>
  <si>
    <t>(keer 1.000 Ton)</t>
  </si>
  <si>
    <t>Product</t>
  </si>
  <si>
    <t xml:space="preserve">Noordelijk </t>
  </si>
  <si>
    <t xml:space="preserve">Zuidelijk </t>
  </si>
  <si>
    <t>Koffie</t>
  </si>
  <si>
    <t>Cacao</t>
  </si>
  <si>
    <t>Thee</t>
  </si>
  <si>
    <t>Opdrachten voor cursus Excel expert</t>
  </si>
  <si>
    <t>Wereld Productie</t>
  </si>
  <si>
    <t>(1.000 Ton)</t>
  </si>
  <si>
    <t>Producent</t>
  </si>
  <si>
    <t>Halfrond</t>
  </si>
  <si>
    <t>Totaal</t>
  </si>
  <si>
    <t>Argentinië</t>
  </si>
  <si>
    <t>Australië</t>
  </si>
  <si>
    <t>Brazilië</t>
  </si>
  <si>
    <t>Chili</t>
  </si>
  <si>
    <t>China</t>
  </si>
  <si>
    <t>EU</t>
  </si>
  <si>
    <t>India</t>
  </si>
  <si>
    <t>Japan</t>
  </si>
  <si>
    <t>Nieuw-Zeeland</t>
  </si>
  <si>
    <t>Rusland</t>
  </si>
  <si>
    <t>Zuid-Afrika</t>
  </si>
  <si>
    <t>Turkije</t>
  </si>
  <si>
    <t>Oekraïne</t>
  </si>
  <si>
    <t>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</si>
</sst>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/>
    <xf numFmtId="0" fontId="9" fillId="0" borderId="0" xfId="0" applyFont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5" borderId="3" xfId="0" applyFont="1" applyFill="1" applyBorder="1" applyProtection="1">
      <protection locked="0"/>
    </xf>
    <xf numFmtId="3" fontId="12" fillId="0" borderId="3" xfId="0" applyNumberFormat="1" applyFont="1" applyFill="1" applyBorder="1" applyAlignment="1" applyProtection="1">
      <alignment horizontal="center"/>
      <protection locked="0"/>
    </xf>
    <xf numFmtId="3" fontId="12" fillId="0" borderId="3" xfId="0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13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7" borderId="5" xfId="0" applyFont="1" applyFill="1" applyBorder="1"/>
    <xf numFmtId="0" fontId="12" fillId="0" borderId="5" xfId="0" applyNumberFormat="1" applyFont="1" applyFill="1" applyBorder="1"/>
    <xf numFmtId="49" fontId="0" fillId="8" borderId="5" xfId="0" applyNumberFormat="1" applyFont="1" applyFill="1" applyBorder="1"/>
    <xf numFmtId="1" fontId="0" fillId="8" borderId="5" xfId="0" applyNumberFormat="1" applyFont="1" applyFill="1" applyBorder="1"/>
    <xf numFmtId="1" fontId="0" fillId="0" borderId="5" xfId="0" applyNumberFormat="1" applyBorder="1"/>
    <xf numFmtId="1" fontId="0" fillId="9" borderId="5" xfId="1" applyNumberFormat="1" applyFont="1" applyFill="1" applyBorder="1"/>
    <xf numFmtId="1" fontId="0" fillId="9" borderId="5" xfId="0" applyNumberFormat="1" applyFont="1" applyFill="1" applyBorder="1"/>
    <xf numFmtId="1" fontId="0" fillId="8" borderId="5" xfId="1" applyNumberFormat="1" applyFont="1" applyFill="1" applyBorder="1"/>
  </cellXfs>
  <cellStyles count="2">
    <cellStyle name="Komma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Documents\Mijn%20Documenten\Cursussen\Excel\Excel%20gevorderden%20cursussen\2.%20Excel%20%20gevorderden%20combi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 1 Handige instellingen"/>
      <sheetName val="Opdr. 2  Doorvoeren"/>
      <sheetName val="Opdr. 3 Objecten met tekst "/>
      <sheetName val="Opdr. 4 Tekst samenvoegen"/>
      <sheetName val="Opdr. 5 Kolommen wisselen"/>
      <sheetName val="Opdr. 6 Speciale teksten"/>
      <sheetName val="Opdr. 7 Validatie lijst "/>
      <sheetName val="Validatie externe lijst"/>
      <sheetName val="Opdr. 8 tekst &amp; opmaak"/>
      <sheetName val="Opdr. 9 Absolute Formules  "/>
      <sheetName val="Opdr.10 SOM.ALS"/>
      <sheetName val="Opdr. 10a SOMMEN.ALS"/>
      <sheetName val="Opdr. 11 AANTAL.ALS en ALS"/>
      <sheetName val="Landen"/>
      <sheetName val="Opdr. 12 Functie Als OF, EN "/>
      <sheetName val="Opdr. 13 Als absolute cel "/>
      <sheetName val="Opdr. 14 Voorwaardelijke opmaak"/>
      <sheetName val="Opdr. 15 Dubbelen opsporen"/>
      <sheetName val="Opdr. 16 Grafieken"/>
      <sheetName val="Opd.20 VERT.ZOEKEN "/>
      <sheetName val="Opd.21 HORIZ. en VERT.Zoeken"/>
      <sheetName val="Opdr. 22 Horiz.Zoeken gecombi"/>
      <sheetName val="Opdr. 23 VERT.ZOEKEN benaderen"/>
      <sheetName val="Codes oud en nieuw"/>
      <sheetName val="Data "/>
      <sheetName val="Opdr. 26 Draaitabel maken"/>
      <sheetName val="voorbeeld 2 draaigafieken"/>
      <sheetName val="Opdr. 27 Draaitabel instellen"/>
      <sheetName val="Opdr. 28 Draaigrafiek 1"/>
      <sheetName val="WereldProductie"/>
      <sheetName val="Opdr. 30 Macro's"/>
      <sheetName val="Opd. 31 Rangschikken"/>
      <sheetName val="Opd. 32 Beveiligen"/>
      <sheetName val="Opdr 34 Blad samenvoegen"/>
      <sheetName val="Handige koppelingen"/>
      <sheetName val="Info over weeknr"/>
      <sheetName val="Test oefening met teks"/>
      <sheetName val="Test oefening urenstaat"/>
      <sheetName val="Adre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 t="str">
            <v>Argentinië</v>
          </cell>
          <cell r="C6" t="str">
            <v>Zuidelijk</v>
          </cell>
        </row>
        <row r="7">
          <cell r="B7" t="str">
            <v>Australië</v>
          </cell>
          <cell r="C7" t="str">
            <v>Zuidelijk</v>
          </cell>
        </row>
        <row r="8">
          <cell r="B8" t="str">
            <v>Brazilië</v>
          </cell>
          <cell r="C8" t="str">
            <v>Zuidelijk</v>
          </cell>
        </row>
        <row r="9">
          <cell r="B9" t="str">
            <v>Chili</v>
          </cell>
          <cell r="C9" t="str">
            <v>Zuidelijk</v>
          </cell>
        </row>
        <row r="10">
          <cell r="B10" t="str">
            <v>China</v>
          </cell>
          <cell r="C10" t="str">
            <v>Noordelijk</v>
          </cell>
        </row>
        <row r="11">
          <cell r="B11" t="str">
            <v>EU</v>
          </cell>
          <cell r="C11" t="str">
            <v>Noordelijk</v>
          </cell>
        </row>
        <row r="12">
          <cell r="B12" t="str">
            <v>India</v>
          </cell>
          <cell r="C12" t="str">
            <v>Noordelijk</v>
          </cell>
        </row>
        <row r="13">
          <cell r="B13" t="str">
            <v>Japan</v>
          </cell>
          <cell r="C13" t="str">
            <v>Noordelijk</v>
          </cell>
        </row>
        <row r="14">
          <cell r="B14" t="str">
            <v>Nieuw-Zeeland</v>
          </cell>
          <cell r="C14" t="str">
            <v>Zuidelijk</v>
          </cell>
        </row>
        <row r="15">
          <cell r="B15" t="str">
            <v>Rusland</v>
          </cell>
          <cell r="C15" t="str">
            <v>Noordelijk</v>
          </cell>
        </row>
        <row r="16">
          <cell r="B16" t="str">
            <v>Zuid-Afrika</v>
          </cell>
          <cell r="C16" t="str">
            <v>Zuidelijk</v>
          </cell>
        </row>
        <row r="17">
          <cell r="B17" t="str">
            <v>Turkije</v>
          </cell>
          <cell r="C17" t="str">
            <v>Noordelijk</v>
          </cell>
        </row>
        <row r="18">
          <cell r="B18" t="str">
            <v>Oekraïne</v>
          </cell>
          <cell r="C18" t="str">
            <v>Noordelijk</v>
          </cell>
        </row>
        <row r="19">
          <cell r="B19" t="str">
            <v>VS</v>
          </cell>
          <cell r="C19" t="str">
            <v>Noordelijk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C6" t="str">
            <v>Zuidelijk</v>
          </cell>
          <cell r="D6" t="str">
            <v>Koffie</v>
          </cell>
          <cell r="H6">
            <v>830</v>
          </cell>
        </row>
        <row r="7">
          <cell r="C7" t="str">
            <v>Zuidelijk</v>
          </cell>
          <cell r="D7" t="str">
            <v>Thee</v>
          </cell>
          <cell r="H7">
            <v>141</v>
          </cell>
        </row>
        <row r="8">
          <cell r="C8" t="str">
            <v>Zuidelijk</v>
          </cell>
          <cell r="D8" t="str">
            <v>Cacao</v>
          </cell>
          <cell r="H8">
            <v>830</v>
          </cell>
        </row>
        <row r="9">
          <cell r="C9" t="str">
            <v>Zuidelijk</v>
          </cell>
          <cell r="D9" t="str">
            <v>Koffie</v>
          </cell>
          <cell r="H9">
            <v>1030</v>
          </cell>
        </row>
        <row r="10">
          <cell r="C10" t="str">
            <v>Zuidelijk</v>
          </cell>
          <cell r="D10" t="str">
            <v>Thee</v>
          </cell>
          <cell r="H10">
            <v>100</v>
          </cell>
        </row>
        <row r="11">
          <cell r="C11" t="str">
            <v>Zuidelijk</v>
          </cell>
          <cell r="D11" t="str">
            <v>Cacao</v>
          </cell>
          <cell r="H11">
            <v>100</v>
          </cell>
        </row>
        <row r="12">
          <cell r="C12" t="str">
            <v>Zuidelijk</v>
          </cell>
          <cell r="D12" t="str">
            <v>Koffie</v>
          </cell>
          <cell r="H12">
            <v>1190</v>
          </cell>
        </row>
        <row r="13">
          <cell r="C13" t="str">
            <v>Zuidelijk</v>
          </cell>
          <cell r="D13" t="str">
            <v>Thee</v>
          </cell>
          <cell r="H13">
            <v>1300</v>
          </cell>
        </row>
        <row r="14">
          <cell r="C14" t="str">
            <v>Zuidelijk</v>
          </cell>
          <cell r="D14" t="str">
            <v>Cacao</v>
          </cell>
          <cell r="H14">
            <v>180</v>
          </cell>
        </row>
        <row r="15">
          <cell r="C15" t="str">
            <v>Zuidelijk</v>
          </cell>
          <cell r="D15" t="str">
            <v>Koffie</v>
          </cell>
          <cell r="H15">
            <v>1310</v>
          </cell>
        </row>
        <row r="16">
          <cell r="C16" t="str">
            <v>Zuidelijk</v>
          </cell>
          <cell r="D16" t="str">
            <v>Thee</v>
          </cell>
          <cell r="H16">
            <v>1175</v>
          </cell>
        </row>
        <row r="17">
          <cell r="C17" t="str">
            <v>Zuidelijk</v>
          </cell>
          <cell r="D17" t="str">
            <v>Cacao</v>
          </cell>
          <cell r="H17">
            <v>287</v>
          </cell>
        </row>
        <row r="18">
          <cell r="C18" t="str">
            <v>Noordelijk</v>
          </cell>
          <cell r="D18" t="str">
            <v>Koffie</v>
          </cell>
          <cell r="H18">
            <v>38000</v>
          </cell>
        </row>
        <row r="19">
          <cell r="C19" t="str">
            <v>Noordelijk</v>
          </cell>
          <cell r="D19" t="str">
            <v>Thee</v>
          </cell>
          <cell r="H19">
            <v>7200</v>
          </cell>
        </row>
        <row r="20">
          <cell r="C20" t="str">
            <v>Noordelijk</v>
          </cell>
          <cell r="D20" t="str">
            <v>Cacao</v>
          </cell>
          <cell r="H20">
            <v>16500</v>
          </cell>
        </row>
        <row r="21">
          <cell r="C21" t="str">
            <v>Noordelijk</v>
          </cell>
          <cell r="D21" t="str">
            <v>Koffie</v>
          </cell>
          <cell r="H21">
            <v>11297</v>
          </cell>
        </row>
        <row r="22">
          <cell r="C22" t="str">
            <v>Noordelijk</v>
          </cell>
          <cell r="D22" t="str">
            <v>Thee</v>
          </cell>
          <cell r="H22">
            <v>1970</v>
          </cell>
        </row>
        <row r="23">
          <cell r="C23" t="str">
            <v>Noordelijk</v>
          </cell>
          <cell r="D23" t="str">
            <v>Cacao</v>
          </cell>
          <cell r="H23">
            <v>2112</v>
          </cell>
        </row>
        <row r="24">
          <cell r="C24" t="str">
            <v>Noordelijk</v>
          </cell>
          <cell r="D24" t="str">
            <v>Koffie</v>
          </cell>
          <cell r="H24">
            <v>1750</v>
          </cell>
        </row>
        <row r="25">
          <cell r="C25" t="str">
            <v>Noordelijk</v>
          </cell>
          <cell r="D25" t="str">
            <v>Thee</v>
          </cell>
          <cell r="H25">
            <v>1000</v>
          </cell>
        </row>
        <row r="26">
          <cell r="C26" t="str">
            <v>Noordelijk</v>
          </cell>
          <cell r="D26" t="str">
            <v>Cacao</v>
          </cell>
          <cell r="H26">
            <v>280</v>
          </cell>
        </row>
        <row r="27">
          <cell r="C27" t="str">
            <v>Noordelijk</v>
          </cell>
          <cell r="D27" t="str">
            <v>Koffie</v>
          </cell>
          <cell r="H27">
            <v>1295</v>
          </cell>
        </row>
        <row r="28">
          <cell r="C28" t="str">
            <v>Noordelijk</v>
          </cell>
          <cell r="D28" t="str">
            <v>Thee</v>
          </cell>
          <cell r="H28">
            <v>177</v>
          </cell>
        </row>
        <row r="29">
          <cell r="C29" t="str">
            <v>Noordelijk</v>
          </cell>
          <cell r="D29" t="str">
            <v>Cacao</v>
          </cell>
          <cell r="H29">
            <v>350</v>
          </cell>
        </row>
        <row r="30">
          <cell r="C30" t="str">
            <v>Zuidelijk</v>
          </cell>
          <cell r="D30" t="str">
            <v>Koffie</v>
          </cell>
          <cell r="H30">
            <v>3915</v>
          </cell>
        </row>
        <row r="31">
          <cell r="C31" t="str">
            <v>Zuidelijk</v>
          </cell>
          <cell r="D31" t="str">
            <v>Thee</v>
          </cell>
          <cell r="H31">
            <v>16</v>
          </cell>
        </row>
        <row r="32">
          <cell r="C32" t="str">
            <v>Zuidelijk</v>
          </cell>
          <cell r="D32" t="str">
            <v>Cacao</v>
          </cell>
          <cell r="H32">
            <v>94</v>
          </cell>
        </row>
        <row r="33">
          <cell r="C33" t="str">
            <v>Noordelijk</v>
          </cell>
          <cell r="D33" t="str">
            <v>Koffie</v>
          </cell>
          <cell r="H33">
            <v>1210</v>
          </cell>
        </row>
        <row r="34">
          <cell r="C34" t="str">
            <v>Noordelijk</v>
          </cell>
          <cell r="D34" t="str">
            <v>Thee</v>
          </cell>
          <cell r="H34">
            <v>51</v>
          </cell>
        </row>
        <row r="35">
          <cell r="C35" t="str">
            <v>Noordelijk</v>
          </cell>
          <cell r="D35" t="str">
            <v>Cacao</v>
          </cell>
          <cell r="H35">
            <v>110</v>
          </cell>
        </row>
        <row r="36">
          <cell r="C36" t="str">
            <v>Zuidelijk</v>
          </cell>
          <cell r="D36" t="str">
            <v>Koffie</v>
          </cell>
          <cell r="H36">
            <v>1400</v>
          </cell>
        </row>
        <row r="37">
          <cell r="C37" t="str">
            <v>Zuidelijk</v>
          </cell>
          <cell r="D37" t="str">
            <v>Thee</v>
          </cell>
          <cell r="H37">
            <v>300</v>
          </cell>
        </row>
        <row r="38">
          <cell r="C38" t="str">
            <v>Zuidelijk</v>
          </cell>
          <cell r="D38" t="str">
            <v>Cacao</v>
          </cell>
          <cell r="H38">
            <v>370</v>
          </cell>
        </row>
        <row r="39">
          <cell r="C39" t="str">
            <v>Noordelijk</v>
          </cell>
          <cell r="D39" t="str">
            <v>Koffie</v>
          </cell>
          <cell r="H39">
            <v>2900</v>
          </cell>
        </row>
        <row r="40">
          <cell r="C40" t="str">
            <v>Noordelijk</v>
          </cell>
          <cell r="D40" t="str">
            <v>Thee</v>
          </cell>
          <cell r="H40">
            <v>2200</v>
          </cell>
        </row>
        <row r="41">
          <cell r="C41" t="str">
            <v>Noordelijk</v>
          </cell>
          <cell r="D41" t="str">
            <v>Cacao</v>
          </cell>
          <cell r="H41">
            <v>390</v>
          </cell>
        </row>
        <row r="42">
          <cell r="C42" t="str">
            <v>Noordelijk</v>
          </cell>
          <cell r="D42" t="str">
            <v>Koffie</v>
          </cell>
          <cell r="H42">
            <v>1050</v>
          </cell>
        </row>
        <row r="43">
          <cell r="C43" t="str">
            <v>Noordelijk</v>
          </cell>
          <cell r="D43" t="str">
            <v>Thee</v>
          </cell>
          <cell r="H43">
            <v>320</v>
          </cell>
        </row>
        <row r="44">
          <cell r="C44" t="str">
            <v>Noordelijk</v>
          </cell>
          <cell r="D44" t="str">
            <v>Cacao</v>
          </cell>
          <cell r="H44">
            <v>125</v>
          </cell>
        </row>
        <row r="45">
          <cell r="C45" t="str">
            <v>Noordelijk</v>
          </cell>
          <cell r="D45" t="str">
            <v>Koffie</v>
          </cell>
          <cell r="H45">
            <v>4200</v>
          </cell>
        </row>
        <row r="46">
          <cell r="C46" t="str">
            <v>Noordelijk</v>
          </cell>
          <cell r="D46" t="str">
            <v>Thee</v>
          </cell>
          <cell r="H46">
            <v>908</v>
          </cell>
        </row>
        <row r="47">
          <cell r="C47" t="str">
            <v>Noordelijk</v>
          </cell>
          <cell r="D47" t="str">
            <v>Cacao</v>
          </cell>
          <cell r="H47">
            <v>796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J32"/>
  <sheetViews>
    <sheetView showGridLines="0" zoomScaleNormal="100" workbookViewId="0">
      <selection activeCell="L22" sqref="L22"/>
    </sheetView>
  </sheetViews>
  <sheetFormatPr defaultRowHeight="15" x14ac:dyDescent="0.25"/>
  <cols>
    <col min="2" max="2" width="21" customWidth="1"/>
    <col min="3" max="3" width="21.28515625" customWidth="1"/>
    <col min="4" max="4" width="16.42578125" customWidth="1"/>
    <col min="6" max="6" width="17.140625" customWidth="1"/>
  </cols>
  <sheetData>
    <row r="1" spans="1:10" s="3" customFormat="1" ht="64.5" customHeight="1" thickBo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5" customFormat="1" ht="27.75" customHeight="1" thickTop="1" x14ac:dyDescent="0.25">
      <c r="A2" s="4" t="s">
        <v>1</v>
      </c>
      <c r="B2" s="4"/>
      <c r="C2" s="4"/>
      <c r="D2" s="4"/>
      <c r="E2" s="4"/>
      <c r="F2" s="4"/>
    </row>
    <row r="3" spans="1:10" s="7" customFormat="1" ht="18.75" x14ac:dyDescent="0.3">
      <c r="A3" s="6" t="s">
        <v>2</v>
      </c>
      <c r="B3" s="6"/>
      <c r="C3" s="6"/>
      <c r="D3" s="6"/>
      <c r="E3" s="6"/>
      <c r="F3" s="6"/>
    </row>
    <row r="4" spans="1:10" s="7" customFormat="1" ht="18.75" x14ac:dyDescent="0.3">
      <c r="A4" s="6" t="s">
        <v>3</v>
      </c>
      <c r="B4" s="6"/>
      <c r="C4" s="6"/>
      <c r="D4" s="6"/>
      <c r="E4" s="6"/>
      <c r="F4" s="6"/>
    </row>
    <row r="5" spans="1:10" x14ac:dyDescent="0.25">
      <c r="A5" t="s">
        <v>4</v>
      </c>
    </row>
    <row r="6" spans="1:10" x14ac:dyDescent="0.25">
      <c r="A6" t="s">
        <v>5</v>
      </c>
    </row>
    <row r="7" spans="1:10" x14ac:dyDescent="0.25">
      <c r="A7" s="8" t="s">
        <v>6</v>
      </c>
    </row>
    <row r="8" spans="1:10" x14ac:dyDescent="0.25">
      <c r="A8" s="8" t="s">
        <v>7</v>
      </c>
    </row>
    <row r="9" spans="1:10" x14ac:dyDescent="0.25">
      <c r="A9" s="8" t="s">
        <v>8</v>
      </c>
    </row>
    <row r="10" spans="1:10" x14ac:dyDescent="0.25">
      <c r="A10" s="8" t="s">
        <v>9</v>
      </c>
    </row>
    <row r="11" spans="1:10" x14ac:dyDescent="0.25">
      <c r="A11" s="8" t="s">
        <v>10</v>
      </c>
    </row>
    <row r="12" spans="1:10" x14ac:dyDescent="0.25">
      <c r="A12" s="8" t="s">
        <v>11</v>
      </c>
    </row>
    <row r="13" spans="1:10" x14ac:dyDescent="0.25">
      <c r="A13" s="8" t="s">
        <v>12</v>
      </c>
    </row>
    <row r="14" spans="1:10" x14ac:dyDescent="0.25">
      <c r="A14" s="8" t="s">
        <v>13</v>
      </c>
    </row>
    <row r="15" spans="1:10" ht="18.75" x14ac:dyDescent="0.3">
      <c r="A15" s="6" t="s">
        <v>14</v>
      </c>
      <c r="B15" s="6"/>
      <c r="C15" s="6"/>
      <c r="D15" s="6"/>
      <c r="E15" s="6"/>
      <c r="F15" s="6"/>
    </row>
    <row r="16" spans="1:10" ht="18.75" x14ac:dyDescent="0.3">
      <c r="A16" s="6" t="s">
        <v>15</v>
      </c>
      <c r="B16" s="6"/>
      <c r="C16" s="6"/>
      <c r="D16" s="6"/>
      <c r="E16" s="6"/>
      <c r="F16" s="6"/>
    </row>
    <row r="17" spans="1:4" x14ac:dyDescent="0.25">
      <c r="A17" t="s">
        <v>16</v>
      </c>
    </row>
    <row r="18" spans="1:4" ht="11.25" customHeight="1" x14ac:dyDescent="0.25"/>
    <row r="19" spans="1:4" x14ac:dyDescent="0.25">
      <c r="A19" s="8" t="s">
        <v>17</v>
      </c>
    </row>
    <row r="20" spans="1:4" x14ac:dyDescent="0.25">
      <c r="A20" s="8" t="s">
        <v>7</v>
      </c>
    </row>
    <row r="21" spans="1:4" x14ac:dyDescent="0.25">
      <c r="A21" s="8" t="s">
        <v>8</v>
      </c>
    </row>
    <row r="22" spans="1:4" x14ac:dyDescent="0.25">
      <c r="A22" s="8" t="s">
        <v>18</v>
      </c>
    </row>
    <row r="23" spans="1:4" x14ac:dyDescent="0.25">
      <c r="A23" s="8" t="s">
        <v>19</v>
      </c>
    </row>
    <row r="24" spans="1:4" x14ac:dyDescent="0.25">
      <c r="A24" s="8" t="s">
        <v>20</v>
      </c>
    </row>
    <row r="25" spans="1:4" x14ac:dyDescent="0.25">
      <c r="A25" s="8" t="s">
        <v>21</v>
      </c>
    </row>
    <row r="26" spans="1:4" x14ac:dyDescent="0.25">
      <c r="A26" s="8" t="s">
        <v>22</v>
      </c>
    </row>
    <row r="27" spans="1:4" ht="27" customHeight="1" x14ac:dyDescent="0.5">
      <c r="B27" s="9" t="s">
        <v>23</v>
      </c>
      <c r="C27" s="9"/>
      <c r="D27" s="9"/>
    </row>
    <row r="28" spans="1:4" ht="19.5" customHeight="1" thickBot="1" x14ac:dyDescent="0.4">
      <c r="B28" s="10" t="s">
        <v>24</v>
      </c>
      <c r="C28" s="10"/>
      <c r="D28" s="10"/>
    </row>
    <row r="29" spans="1:4" ht="15.75" thickBot="1" x14ac:dyDescent="0.3">
      <c r="B29" s="11" t="s">
        <v>25</v>
      </c>
      <c r="C29" s="11" t="s">
        <v>26</v>
      </c>
      <c r="D29" s="11" t="s">
        <v>27</v>
      </c>
    </row>
    <row r="30" spans="1:4" ht="15.75" thickBot="1" x14ac:dyDescent="0.3">
      <c r="B30" s="12" t="s">
        <v>28</v>
      </c>
      <c r="C30" s="13"/>
      <c r="D30" s="13"/>
    </row>
    <row r="31" spans="1:4" ht="15.75" thickBot="1" x14ac:dyDescent="0.3">
      <c r="B31" s="12" t="s">
        <v>29</v>
      </c>
      <c r="C31" s="13"/>
      <c r="D31" s="14"/>
    </row>
    <row r="32" spans="1:4" ht="15.75" thickBot="1" x14ac:dyDescent="0.3">
      <c r="B32" s="12" t="s">
        <v>30</v>
      </c>
      <c r="C32" s="13"/>
      <c r="D32" s="14">
        <f>SUMIFS([1]WereldProductie!$H$6:$H$47,[1]WereldProductie!$C$6:$C$47,"Zuidelijk",[1]WereldProductie!$D$6:$D$47,B32)</f>
        <v>3032</v>
      </c>
    </row>
  </sheetData>
  <mergeCells count="4">
    <mergeCell ref="A1:F1"/>
    <mergeCell ref="A2:F2"/>
    <mergeCell ref="B27:D27"/>
    <mergeCell ref="B28:D28"/>
  </mergeCells>
  <printOptions horizontalCentered="1"/>
  <pageMargins left="0.31496062992125984" right="0.51181102362204722" top="1.5354330708661419" bottom="0.55118110236220474" header="0" footer="0"/>
  <pageSetup paperSize="9" orientation="portrait" blackAndWhite="1" r:id="rId1"/>
  <headerFooter>
    <oddHeader>&amp;LMOS Excel cursus Expert&amp;R&amp;G</oddHeader>
    <oddFooter>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tabColor rgb="FFFF0000"/>
  </sheetPr>
  <dimension ref="A1:I47"/>
  <sheetViews>
    <sheetView showGridLines="0" tabSelected="1" zoomScaleNormal="100" workbookViewId="0">
      <selection activeCell="A48" sqref="A48:XFD50"/>
    </sheetView>
  </sheetViews>
  <sheetFormatPr defaultRowHeight="15" x14ac:dyDescent="0.25"/>
  <cols>
    <col min="1" max="1" width="3.7109375" customWidth="1"/>
    <col min="2" max="3" width="16.28515625" customWidth="1"/>
    <col min="4" max="7" width="9.140625" customWidth="1"/>
    <col min="10" max="10" width="29" customWidth="1"/>
    <col min="11" max="11" width="28.7109375" customWidth="1"/>
    <col min="12" max="18" width="6" customWidth="1"/>
    <col min="19" max="19" width="6.28515625" customWidth="1"/>
  </cols>
  <sheetData>
    <row r="1" spans="1:9" ht="27.75" customHeight="1" x14ac:dyDescent="0.25">
      <c r="A1" s="15">
        <f ca="1">TODAY()</f>
        <v>42826</v>
      </c>
      <c r="B1" s="15"/>
      <c r="C1" s="16" t="s">
        <v>31</v>
      </c>
    </row>
    <row r="2" spans="1:9" ht="31.5" x14ac:dyDescent="0.5">
      <c r="A2" s="17"/>
      <c r="B2" s="18" t="s">
        <v>32</v>
      </c>
      <c r="C2" s="18"/>
      <c r="D2" s="19"/>
      <c r="E2" s="19"/>
      <c r="F2" s="19"/>
      <c r="G2" s="19"/>
      <c r="H2" s="19"/>
    </row>
    <row r="3" spans="1:9" ht="23.25" x14ac:dyDescent="0.35">
      <c r="B3" s="20" t="s">
        <v>33</v>
      </c>
      <c r="C3" s="20"/>
      <c r="D3" s="20"/>
      <c r="E3" s="20"/>
      <c r="F3" s="20"/>
      <c r="G3" s="20"/>
      <c r="H3" s="20"/>
    </row>
    <row r="4" spans="1:9" ht="15.75" thickBot="1" x14ac:dyDescent="0.3"/>
    <row r="5" spans="1:9" x14ac:dyDescent="0.25">
      <c r="B5" s="21" t="s">
        <v>34</v>
      </c>
      <c r="C5" s="22" t="s">
        <v>35</v>
      </c>
      <c r="D5" s="23" t="s">
        <v>25</v>
      </c>
      <c r="E5" s="23">
        <v>2013</v>
      </c>
      <c r="F5" s="23">
        <v>2014</v>
      </c>
      <c r="G5" s="23">
        <v>2015</v>
      </c>
      <c r="H5" s="23">
        <v>2016</v>
      </c>
      <c r="I5" s="23" t="s">
        <v>36</v>
      </c>
    </row>
    <row r="6" spans="1:9" x14ac:dyDescent="0.25">
      <c r="B6" s="24" t="s">
        <v>37</v>
      </c>
      <c r="C6" s="25" t="str">
        <f>VLOOKUP(B6,[1]Landen!$B$6:$C$19,2,0)</f>
        <v>Zuidelijk</v>
      </c>
      <c r="D6" s="26" t="s">
        <v>28</v>
      </c>
      <c r="E6" s="27">
        <v>830</v>
      </c>
      <c r="F6" s="27">
        <v>830</v>
      </c>
      <c r="G6" s="27">
        <v>830</v>
      </c>
      <c r="H6" s="27">
        <v>830</v>
      </c>
      <c r="I6" s="28">
        <f>SUM(E6:H6)</f>
        <v>3320</v>
      </c>
    </row>
    <row r="7" spans="1:9" x14ac:dyDescent="0.25">
      <c r="B7" s="24" t="s">
        <v>37</v>
      </c>
      <c r="C7" s="25" t="str">
        <f>VLOOKUP(B7,[1]Landen!$B$6:$C$19,2,0)</f>
        <v>Zuidelijk</v>
      </c>
      <c r="D7" s="26" t="s">
        <v>30</v>
      </c>
      <c r="E7" s="27">
        <v>140</v>
      </c>
      <c r="F7" s="27">
        <v>142</v>
      </c>
      <c r="G7" s="27">
        <v>110</v>
      </c>
      <c r="H7" s="27">
        <v>141</v>
      </c>
      <c r="I7" s="28">
        <f t="shared" ref="I7:I47" si="0">SUM(E7:H7)</f>
        <v>533</v>
      </c>
    </row>
    <row r="8" spans="1:9" x14ac:dyDescent="0.25">
      <c r="B8" s="24" t="s">
        <v>37</v>
      </c>
      <c r="C8" s="25" t="str">
        <f>VLOOKUP(B8,[1]Landen!$B$6:$C$19,2,0)</f>
        <v>Zuidelijk</v>
      </c>
      <c r="D8" s="26" t="s">
        <v>29</v>
      </c>
      <c r="E8" s="27">
        <v>830</v>
      </c>
      <c r="F8" s="27">
        <v>830</v>
      </c>
      <c r="G8" s="27">
        <v>830</v>
      </c>
      <c r="H8" s="27">
        <v>830</v>
      </c>
      <c r="I8" s="28">
        <f t="shared" si="0"/>
        <v>3320</v>
      </c>
    </row>
    <row r="9" spans="1:9" x14ac:dyDescent="0.25">
      <c r="B9" s="24" t="s">
        <v>38</v>
      </c>
      <c r="C9" s="25" t="str">
        <f>VLOOKUP(B9,[1]Landen!$B$6:$C$19,2,0)</f>
        <v>Zuidelijk</v>
      </c>
      <c r="D9" s="26" t="s">
        <v>28</v>
      </c>
      <c r="E9" s="27">
        <v>1025</v>
      </c>
      <c r="F9" s="27">
        <v>1040</v>
      </c>
      <c r="G9" s="27">
        <v>1025</v>
      </c>
      <c r="H9" s="27">
        <v>1030</v>
      </c>
      <c r="I9" s="28">
        <f t="shared" si="0"/>
        <v>4120</v>
      </c>
    </row>
    <row r="10" spans="1:9" x14ac:dyDescent="0.25">
      <c r="B10" s="24" t="s">
        <v>38</v>
      </c>
      <c r="C10" s="25" t="str">
        <f>VLOOKUP(B10,[1]Landen!$B$6:$C$19,2,0)</f>
        <v>Zuidelijk</v>
      </c>
      <c r="D10" s="26" t="s">
        <v>30</v>
      </c>
      <c r="E10" s="27">
        <v>110</v>
      </c>
      <c r="F10" s="27">
        <v>93</v>
      </c>
      <c r="G10" s="27">
        <v>100</v>
      </c>
      <c r="H10" s="27">
        <v>100</v>
      </c>
      <c r="I10" s="28">
        <f t="shared" si="0"/>
        <v>403</v>
      </c>
    </row>
    <row r="11" spans="1:9" x14ac:dyDescent="0.25">
      <c r="B11" s="24" t="s">
        <v>38</v>
      </c>
      <c r="C11" s="25" t="str">
        <f>VLOOKUP(B11,[1]Landen!$B$6:$C$19,2,0)</f>
        <v>Zuidelijk</v>
      </c>
      <c r="D11" s="26" t="s">
        <v>29</v>
      </c>
      <c r="E11" s="27">
        <v>105</v>
      </c>
      <c r="F11" s="27">
        <v>120</v>
      </c>
      <c r="G11" s="27">
        <v>100</v>
      </c>
      <c r="H11" s="27">
        <v>100</v>
      </c>
      <c r="I11" s="28">
        <f t="shared" si="0"/>
        <v>425</v>
      </c>
    </row>
    <row r="12" spans="1:9" x14ac:dyDescent="0.25">
      <c r="B12" s="24" t="s">
        <v>39</v>
      </c>
      <c r="C12" s="25" t="str">
        <f>VLOOKUP(B12,[1]Landen!$B$6:$C$19,2,0)</f>
        <v>Zuidelijk</v>
      </c>
      <c r="D12" s="26" t="s">
        <v>28</v>
      </c>
      <c r="E12" s="29">
        <v>1221</v>
      </c>
      <c r="F12" s="27">
        <v>1276</v>
      </c>
      <c r="G12" s="30">
        <v>1220</v>
      </c>
      <c r="H12" s="30">
        <v>1190</v>
      </c>
      <c r="I12" s="28">
        <f t="shared" si="0"/>
        <v>4907</v>
      </c>
    </row>
    <row r="13" spans="1:9" x14ac:dyDescent="0.25">
      <c r="B13" s="24" t="s">
        <v>39</v>
      </c>
      <c r="C13" s="25" t="str">
        <f>VLOOKUP(B13,[1]Landen!$B$6:$C$19,2,0)</f>
        <v>Zuidelijk</v>
      </c>
      <c r="D13" s="26" t="s">
        <v>30</v>
      </c>
      <c r="E13" s="29">
        <v>1310</v>
      </c>
      <c r="F13" s="27">
        <v>1300</v>
      </c>
      <c r="G13" s="30">
        <v>1300</v>
      </c>
      <c r="H13" s="30">
        <v>1300</v>
      </c>
      <c r="I13" s="28">
        <f t="shared" si="0"/>
        <v>5210</v>
      </c>
    </row>
    <row r="14" spans="1:9" x14ac:dyDescent="0.25">
      <c r="B14" s="24" t="s">
        <v>39</v>
      </c>
      <c r="C14" s="25" t="str">
        <f>VLOOKUP(B14,[1]Landen!$B$6:$C$19,2,0)</f>
        <v>Zuidelijk</v>
      </c>
      <c r="D14" s="26" t="s">
        <v>29</v>
      </c>
      <c r="E14" s="29">
        <v>215</v>
      </c>
      <c r="F14" s="27">
        <v>230</v>
      </c>
      <c r="G14" s="30">
        <v>215</v>
      </c>
      <c r="H14" s="30">
        <v>180</v>
      </c>
      <c r="I14" s="28">
        <f t="shared" si="0"/>
        <v>840</v>
      </c>
    </row>
    <row r="15" spans="1:9" x14ac:dyDescent="0.25">
      <c r="B15" s="24" t="s">
        <v>40</v>
      </c>
      <c r="C15" s="25" t="str">
        <f>VLOOKUP(B15,[1]Landen!$B$6:$C$19,2,0)</f>
        <v>Zuidelijk</v>
      </c>
      <c r="D15" s="26" t="s">
        <v>28</v>
      </c>
      <c r="E15" s="31">
        <v>1370</v>
      </c>
      <c r="F15" s="27">
        <v>1431</v>
      </c>
      <c r="G15" s="27">
        <v>1360</v>
      </c>
      <c r="H15" s="27">
        <v>1310</v>
      </c>
      <c r="I15" s="28">
        <f t="shared" si="0"/>
        <v>5471</v>
      </c>
    </row>
    <row r="16" spans="1:9" x14ac:dyDescent="0.25">
      <c r="B16" s="24" t="s">
        <v>40</v>
      </c>
      <c r="C16" s="25" t="str">
        <f>VLOOKUP(B16,[1]Landen!$B$6:$C$19,2,0)</f>
        <v>Zuidelijk</v>
      </c>
      <c r="D16" s="26" t="s">
        <v>30</v>
      </c>
      <c r="E16" s="31">
        <v>1105</v>
      </c>
      <c r="F16" s="27">
        <v>1215</v>
      </c>
      <c r="G16" s="27">
        <v>1175</v>
      </c>
      <c r="H16" s="27">
        <v>1175</v>
      </c>
      <c r="I16" s="28">
        <f t="shared" si="0"/>
        <v>4670</v>
      </c>
    </row>
    <row r="17" spans="2:9" x14ac:dyDescent="0.25">
      <c r="B17" s="24" t="s">
        <v>40</v>
      </c>
      <c r="C17" s="25" t="str">
        <f>VLOOKUP(B17,[1]Landen!$B$6:$C$19,2,0)</f>
        <v>Zuidelijk</v>
      </c>
      <c r="D17" s="26" t="s">
        <v>29</v>
      </c>
      <c r="E17" s="31">
        <v>262</v>
      </c>
      <c r="F17" s="27">
        <v>290</v>
      </c>
      <c r="G17" s="27">
        <v>287</v>
      </c>
      <c r="H17" s="27">
        <v>287</v>
      </c>
      <c r="I17" s="28">
        <f t="shared" si="0"/>
        <v>1126</v>
      </c>
    </row>
    <row r="18" spans="2:9" x14ac:dyDescent="0.25">
      <c r="B18" s="24" t="s">
        <v>41</v>
      </c>
      <c r="C18" s="25" t="str">
        <f>VLOOKUP(B18,[1]Landen!$B$6:$C$19,2,0)</f>
        <v>Noordelijk</v>
      </c>
      <c r="D18" s="26" t="s">
        <v>28</v>
      </c>
      <c r="E18" s="29">
        <v>31681</v>
      </c>
      <c r="F18" s="31">
        <v>33263</v>
      </c>
      <c r="G18" s="29">
        <v>35985</v>
      </c>
      <c r="H18" s="29">
        <v>38000</v>
      </c>
      <c r="I18" s="28">
        <f t="shared" si="0"/>
        <v>138929</v>
      </c>
    </row>
    <row r="19" spans="2:9" x14ac:dyDescent="0.25">
      <c r="B19" s="24" t="s">
        <v>41</v>
      </c>
      <c r="C19" s="25" t="str">
        <f>VLOOKUP(B19,[1]Landen!$B$6:$C$19,2,0)</f>
        <v>Noordelijk</v>
      </c>
      <c r="D19" s="26" t="s">
        <v>30</v>
      </c>
      <c r="E19" s="29">
        <v>5675</v>
      </c>
      <c r="F19" s="31">
        <v>6200</v>
      </c>
      <c r="G19" s="29">
        <v>6600</v>
      </c>
      <c r="H19" s="29">
        <v>7200</v>
      </c>
      <c r="I19" s="28">
        <f t="shared" si="0"/>
        <v>25675</v>
      </c>
    </row>
    <row r="20" spans="2:9" x14ac:dyDescent="0.25">
      <c r="B20" s="24" t="s">
        <v>41</v>
      </c>
      <c r="C20" s="25" t="str">
        <f>VLOOKUP(B20,[1]Landen!$B$6:$C$19,2,0)</f>
        <v>Noordelijk</v>
      </c>
      <c r="D20" s="26" t="s">
        <v>29</v>
      </c>
      <c r="E20" s="29">
        <v>14263</v>
      </c>
      <c r="F20" s="31">
        <v>15057</v>
      </c>
      <c r="G20" s="29">
        <v>15800</v>
      </c>
      <c r="H20" s="29">
        <v>16500</v>
      </c>
      <c r="I20" s="28">
        <f t="shared" si="0"/>
        <v>61620</v>
      </c>
    </row>
    <row r="21" spans="2:9" x14ac:dyDescent="0.25">
      <c r="B21" s="24" t="s">
        <v>42</v>
      </c>
      <c r="C21" s="25" t="str">
        <f>VLOOKUP(B21,[1]Landen!$B$6:$C$19,2,0)</f>
        <v>Noordelijk</v>
      </c>
      <c r="D21" s="26" t="s">
        <v>28</v>
      </c>
      <c r="E21" s="31">
        <v>12021</v>
      </c>
      <c r="F21" s="31">
        <v>10886</v>
      </c>
      <c r="G21" s="31">
        <v>12069</v>
      </c>
      <c r="H21" s="31">
        <v>11297</v>
      </c>
      <c r="I21" s="28">
        <f t="shared" si="0"/>
        <v>46273</v>
      </c>
    </row>
    <row r="22" spans="2:9" x14ac:dyDescent="0.25">
      <c r="B22" s="24" t="s">
        <v>42</v>
      </c>
      <c r="C22" s="25" t="str">
        <f>VLOOKUP(B22,[1]Landen!$B$6:$C$19,2,0)</f>
        <v>Noordelijk</v>
      </c>
      <c r="D22" s="26" t="s">
        <v>30</v>
      </c>
      <c r="E22" s="31">
        <v>1985</v>
      </c>
      <c r="F22" s="31">
        <v>2090</v>
      </c>
      <c r="G22" s="31">
        <v>2044</v>
      </c>
      <c r="H22" s="31">
        <v>1970</v>
      </c>
      <c r="I22" s="28">
        <f t="shared" si="0"/>
        <v>8089</v>
      </c>
    </row>
    <row r="23" spans="2:9" x14ac:dyDescent="0.25">
      <c r="B23" s="24" t="s">
        <v>42</v>
      </c>
      <c r="C23" s="25" t="str">
        <f>VLOOKUP(B23,[1]Landen!$B$6:$C$19,2,0)</f>
        <v>Noordelijk</v>
      </c>
      <c r="D23" s="26" t="s">
        <v>29</v>
      </c>
      <c r="E23" s="31">
        <v>2754</v>
      </c>
      <c r="F23" s="31">
        <v>2378</v>
      </c>
      <c r="G23" s="31">
        <v>2816</v>
      </c>
      <c r="H23" s="31">
        <v>2112</v>
      </c>
      <c r="I23" s="28">
        <f t="shared" si="0"/>
        <v>10060</v>
      </c>
    </row>
    <row r="24" spans="2:9" x14ac:dyDescent="0.25">
      <c r="B24" s="24" t="s">
        <v>43</v>
      </c>
      <c r="C24" s="25" t="str">
        <f>VLOOKUP(B24,[1]Landen!$B$6:$C$19,2,0)</f>
        <v>Noordelijk</v>
      </c>
      <c r="D24" s="26" t="s">
        <v>28</v>
      </c>
      <c r="E24" s="29">
        <v>1935</v>
      </c>
      <c r="F24" s="27">
        <v>1936</v>
      </c>
      <c r="G24" s="30">
        <v>1750</v>
      </c>
      <c r="H24" s="30">
        <v>1750</v>
      </c>
      <c r="I24" s="28">
        <f t="shared" si="0"/>
        <v>7371</v>
      </c>
    </row>
    <row r="25" spans="2:9" x14ac:dyDescent="0.25">
      <c r="B25" s="24" t="s">
        <v>43</v>
      </c>
      <c r="C25" s="25" t="str">
        <f>VLOOKUP(B25,[1]Landen!$B$6:$C$19,2,0)</f>
        <v>Noordelijk</v>
      </c>
      <c r="D25" s="26" t="s">
        <v>30</v>
      </c>
      <c r="E25" s="29">
        <v>1006</v>
      </c>
      <c r="F25" s="27">
        <v>1006</v>
      </c>
      <c r="G25" s="30">
        <v>1000</v>
      </c>
      <c r="H25" s="30">
        <v>1000</v>
      </c>
      <c r="I25" s="28">
        <f t="shared" si="0"/>
        <v>4012</v>
      </c>
    </row>
    <row r="26" spans="2:9" x14ac:dyDescent="0.25">
      <c r="B26" s="24" t="s">
        <v>43</v>
      </c>
      <c r="C26" s="25" t="str">
        <f>VLOOKUP(B26,[1]Landen!$B$6:$C$19,2,0)</f>
        <v>Noordelijk</v>
      </c>
      <c r="D26" s="26" t="s">
        <v>29</v>
      </c>
      <c r="E26" s="29">
        <v>280</v>
      </c>
      <c r="F26" s="27">
        <v>280</v>
      </c>
      <c r="G26" s="30">
        <v>280</v>
      </c>
      <c r="H26" s="30">
        <v>280</v>
      </c>
      <c r="I26" s="28">
        <f t="shared" si="0"/>
        <v>1120</v>
      </c>
    </row>
    <row r="27" spans="2:9" x14ac:dyDescent="0.25">
      <c r="B27" s="24" t="s">
        <v>44</v>
      </c>
      <c r="C27" s="25" t="str">
        <f>VLOOKUP(B27,[1]Landen!$B$6:$C$19,2,0)</f>
        <v>Noordelijk</v>
      </c>
      <c r="D27" s="26" t="s">
        <v>28</v>
      </c>
      <c r="E27" s="29">
        <v>1350</v>
      </c>
      <c r="F27" s="27">
        <v>1355</v>
      </c>
      <c r="G27" s="30">
        <v>1290</v>
      </c>
      <c r="H27" s="30">
        <v>1295</v>
      </c>
      <c r="I27" s="28">
        <f t="shared" si="0"/>
        <v>5290</v>
      </c>
    </row>
    <row r="28" spans="2:9" x14ac:dyDescent="0.25">
      <c r="B28" s="24" t="s">
        <v>44</v>
      </c>
      <c r="C28" s="25" t="str">
        <f>VLOOKUP(B28,[1]Landen!$B$6:$C$19,2,0)</f>
        <v>Noordelijk</v>
      </c>
      <c r="D28" s="26" t="s">
        <v>30</v>
      </c>
      <c r="E28" s="29">
        <v>177</v>
      </c>
      <c r="F28" s="27">
        <v>177</v>
      </c>
      <c r="G28" s="30">
        <v>177</v>
      </c>
      <c r="H28" s="30">
        <v>177</v>
      </c>
      <c r="I28" s="28">
        <f t="shared" si="0"/>
        <v>708</v>
      </c>
    </row>
    <row r="29" spans="2:9" x14ac:dyDescent="0.25">
      <c r="B29" s="24" t="s">
        <v>44</v>
      </c>
      <c r="C29" s="25" t="str">
        <f>VLOOKUP(B29,[1]Landen!$B$6:$C$19,2,0)</f>
        <v>Noordelijk</v>
      </c>
      <c r="D29" s="26" t="s">
        <v>29</v>
      </c>
      <c r="E29" s="29">
        <v>352</v>
      </c>
      <c r="F29" s="27">
        <v>352</v>
      </c>
      <c r="G29" s="30">
        <v>350</v>
      </c>
      <c r="H29" s="30">
        <v>350</v>
      </c>
      <c r="I29" s="28">
        <f t="shared" si="0"/>
        <v>1404</v>
      </c>
    </row>
    <row r="30" spans="2:9" x14ac:dyDescent="0.25">
      <c r="B30" s="24" t="s">
        <v>45</v>
      </c>
      <c r="C30" s="25" t="str">
        <f>VLOOKUP(B30,[1]Landen!$B$6:$C$19,2,0)</f>
        <v>Zuidelijk</v>
      </c>
      <c r="D30" s="26" t="s">
        <v>28</v>
      </c>
      <c r="E30" s="29">
        <v>3900</v>
      </c>
      <c r="F30" s="27">
        <v>3905</v>
      </c>
      <c r="G30" s="30">
        <v>3910</v>
      </c>
      <c r="H30" s="30">
        <v>3915</v>
      </c>
      <c r="I30" s="28">
        <f t="shared" si="0"/>
        <v>15630</v>
      </c>
    </row>
    <row r="31" spans="2:9" x14ac:dyDescent="0.25">
      <c r="B31" s="24" t="s">
        <v>45</v>
      </c>
      <c r="C31" s="25" t="str">
        <f>VLOOKUP(B31,[1]Landen!$B$6:$C$19,2,0)</f>
        <v>Zuidelijk</v>
      </c>
      <c r="D31" s="26" t="s">
        <v>30</v>
      </c>
      <c r="E31" s="29">
        <v>11</v>
      </c>
      <c r="F31" s="27">
        <v>11</v>
      </c>
      <c r="G31" s="30">
        <v>12</v>
      </c>
      <c r="H31" s="30">
        <v>16</v>
      </c>
      <c r="I31" s="28">
        <f t="shared" si="0"/>
        <v>50</v>
      </c>
    </row>
    <row r="32" spans="2:9" x14ac:dyDescent="0.25">
      <c r="B32" s="24" t="s">
        <v>45</v>
      </c>
      <c r="C32" s="25" t="str">
        <f>VLOOKUP(B32,[1]Landen!$B$6:$C$19,2,0)</f>
        <v>Zuidelijk</v>
      </c>
      <c r="D32" s="26" t="s">
        <v>29</v>
      </c>
      <c r="E32" s="29">
        <v>88</v>
      </c>
      <c r="F32" s="27">
        <v>90</v>
      </c>
      <c r="G32" s="30">
        <v>92</v>
      </c>
      <c r="H32" s="30">
        <v>94</v>
      </c>
      <c r="I32" s="28">
        <f t="shared" si="0"/>
        <v>364</v>
      </c>
    </row>
    <row r="33" spans="2:9" x14ac:dyDescent="0.25">
      <c r="B33" s="24" t="s">
        <v>46</v>
      </c>
      <c r="C33" s="25" t="str">
        <f>VLOOKUP(B33,[1]Landen!$B$6:$C$19,2,0)</f>
        <v>Noordelijk</v>
      </c>
      <c r="D33" s="26" t="s">
        <v>28</v>
      </c>
      <c r="E33" s="30">
        <v>1230</v>
      </c>
      <c r="F33" s="27">
        <v>910</v>
      </c>
      <c r="G33" s="30">
        <v>1124</v>
      </c>
      <c r="H33" s="30">
        <v>1210</v>
      </c>
      <c r="I33" s="28">
        <f t="shared" si="0"/>
        <v>4474</v>
      </c>
    </row>
    <row r="34" spans="2:9" x14ac:dyDescent="0.25">
      <c r="B34" s="24" t="s">
        <v>46</v>
      </c>
      <c r="C34" s="25" t="str">
        <f>VLOOKUP(B34,[1]Landen!$B$6:$C$19,2,0)</f>
        <v>Noordelijk</v>
      </c>
      <c r="D34" s="26" t="s">
        <v>30</v>
      </c>
      <c r="E34" s="30">
        <v>32</v>
      </c>
      <c r="F34" s="27">
        <v>30</v>
      </c>
      <c r="G34" s="30">
        <v>57</v>
      </c>
      <c r="H34" s="30">
        <v>51</v>
      </c>
      <c r="I34" s="28">
        <f t="shared" si="0"/>
        <v>170</v>
      </c>
    </row>
    <row r="35" spans="2:9" x14ac:dyDescent="0.25">
      <c r="B35" s="24" t="s">
        <v>46</v>
      </c>
      <c r="C35" s="25" t="str">
        <f>VLOOKUP(B35,[1]Landen!$B$6:$C$19,2,0)</f>
        <v>Noordelijk</v>
      </c>
      <c r="D35" s="26" t="s">
        <v>29</v>
      </c>
      <c r="E35" s="30">
        <v>185</v>
      </c>
      <c r="F35" s="27">
        <v>135</v>
      </c>
      <c r="G35" s="30">
        <v>131</v>
      </c>
      <c r="H35" s="30">
        <v>110</v>
      </c>
      <c r="I35" s="28">
        <f t="shared" si="0"/>
        <v>561</v>
      </c>
    </row>
    <row r="36" spans="2:9" x14ac:dyDescent="0.25">
      <c r="B36" s="24" t="s">
        <v>47</v>
      </c>
      <c r="C36" s="25" t="str">
        <f>VLOOKUP(B36,[1]Landen!$B$6:$C$19,2,0)</f>
        <v>Zuidelijk</v>
      </c>
      <c r="D36" s="26" t="s">
        <v>28</v>
      </c>
      <c r="E36" s="31">
        <v>1320</v>
      </c>
      <c r="F36" s="27">
        <v>1380</v>
      </c>
      <c r="G36" s="27">
        <v>1350</v>
      </c>
      <c r="H36" s="27">
        <v>1400</v>
      </c>
      <c r="I36" s="28">
        <f t="shared" si="0"/>
        <v>5450</v>
      </c>
    </row>
    <row r="37" spans="2:9" x14ac:dyDescent="0.25">
      <c r="B37" s="24" t="s">
        <v>47</v>
      </c>
      <c r="C37" s="25" t="str">
        <f>VLOOKUP(B37,[1]Landen!$B$6:$C$19,2,0)</f>
        <v>Zuidelijk</v>
      </c>
      <c r="D37" s="26" t="s">
        <v>30</v>
      </c>
      <c r="E37" s="31">
        <v>277</v>
      </c>
      <c r="F37" s="27">
        <v>260</v>
      </c>
      <c r="G37" s="27">
        <v>271</v>
      </c>
      <c r="H37" s="27">
        <v>300</v>
      </c>
      <c r="I37" s="28">
        <f t="shared" si="0"/>
        <v>1108</v>
      </c>
    </row>
    <row r="38" spans="2:9" x14ac:dyDescent="0.25">
      <c r="B38" s="24" t="s">
        <v>47</v>
      </c>
      <c r="C38" s="25" t="str">
        <f>VLOOKUP(B38,[1]Landen!$B$6:$C$19,2,0)</f>
        <v>Zuidelijk</v>
      </c>
      <c r="D38" s="26" t="s">
        <v>29</v>
      </c>
      <c r="E38" s="31">
        <v>348</v>
      </c>
      <c r="F38" s="27">
        <v>366</v>
      </c>
      <c r="G38" s="27">
        <v>360</v>
      </c>
      <c r="H38" s="27">
        <v>370</v>
      </c>
      <c r="I38" s="28">
        <f t="shared" si="0"/>
        <v>1444</v>
      </c>
    </row>
    <row r="39" spans="2:9" x14ac:dyDescent="0.25">
      <c r="B39" s="24" t="s">
        <v>48</v>
      </c>
      <c r="C39" s="25" t="str">
        <f>VLOOKUP(B39,[1]Landen!$B$6:$C$19,2,0)</f>
        <v>Noordelijk</v>
      </c>
      <c r="D39" s="26" t="s">
        <v>28</v>
      </c>
      <c r="E39" s="30">
        <v>2750</v>
      </c>
      <c r="F39" s="27">
        <v>2500</v>
      </c>
      <c r="G39" s="30">
        <v>2700</v>
      </c>
      <c r="H39" s="30">
        <v>2900</v>
      </c>
      <c r="I39" s="28">
        <f t="shared" si="0"/>
        <v>10850</v>
      </c>
    </row>
    <row r="40" spans="2:9" x14ac:dyDescent="0.25">
      <c r="B40" s="24" t="s">
        <v>48</v>
      </c>
      <c r="C40" s="25" t="str">
        <f>VLOOKUP(B40,[1]Landen!$B$6:$C$19,2,0)</f>
        <v>Noordelijk</v>
      </c>
      <c r="D40" s="26" t="s">
        <v>30</v>
      </c>
      <c r="E40" s="30">
        <v>2250</v>
      </c>
      <c r="F40" s="27">
        <v>2150</v>
      </c>
      <c r="G40" s="30">
        <v>2200</v>
      </c>
      <c r="H40" s="30">
        <v>2200</v>
      </c>
      <c r="I40" s="28">
        <f t="shared" si="0"/>
        <v>8800</v>
      </c>
    </row>
    <row r="41" spans="2:9" x14ac:dyDescent="0.25">
      <c r="B41" s="24" t="s">
        <v>48</v>
      </c>
      <c r="C41" s="25" t="str">
        <f>VLOOKUP(B41,[1]Landen!$B$6:$C$19,2,0)</f>
        <v>Noordelijk</v>
      </c>
      <c r="D41" s="26" t="s">
        <v>29</v>
      </c>
      <c r="E41" s="30">
        <v>385</v>
      </c>
      <c r="F41" s="27">
        <v>380</v>
      </c>
      <c r="G41" s="30">
        <v>390</v>
      </c>
      <c r="H41" s="30">
        <v>390</v>
      </c>
      <c r="I41" s="28">
        <f t="shared" si="0"/>
        <v>1545</v>
      </c>
    </row>
    <row r="42" spans="2:9" x14ac:dyDescent="0.25">
      <c r="B42" s="24" t="s">
        <v>49</v>
      </c>
      <c r="C42" s="25" t="str">
        <f>VLOOKUP(B42,[1]Landen!$B$6:$C$19,2,0)</f>
        <v>Noordelijk</v>
      </c>
      <c r="D42" s="26" t="s">
        <v>28</v>
      </c>
      <c r="E42" s="29">
        <v>853</v>
      </c>
      <c r="F42" s="27">
        <v>896</v>
      </c>
      <c r="G42" s="30">
        <v>1050</v>
      </c>
      <c r="H42" s="30">
        <v>1050</v>
      </c>
      <c r="I42" s="28">
        <f t="shared" si="0"/>
        <v>3849</v>
      </c>
    </row>
    <row r="43" spans="2:9" x14ac:dyDescent="0.25">
      <c r="B43" s="24" t="s">
        <v>49</v>
      </c>
      <c r="C43" s="25" t="str">
        <f>VLOOKUP(B43,[1]Landen!$B$6:$C$19,2,0)</f>
        <v>Noordelijk</v>
      </c>
      <c r="D43" s="26" t="s">
        <v>30</v>
      </c>
      <c r="E43" s="29">
        <v>330</v>
      </c>
      <c r="F43" s="27">
        <v>320</v>
      </c>
      <c r="G43" s="30">
        <v>320</v>
      </c>
      <c r="H43" s="30">
        <v>320</v>
      </c>
      <c r="I43" s="28">
        <f t="shared" si="0"/>
        <v>1290</v>
      </c>
    </row>
    <row r="44" spans="2:9" x14ac:dyDescent="0.25">
      <c r="B44" s="24" t="s">
        <v>49</v>
      </c>
      <c r="C44" s="25" t="str">
        <f>VLOOKUP(B44,[1]Landen!$B$6:$C$19,2,0)</f>
        <v>Noordelijk</v>
      </c>
      <c r="D44" s="26" t="s">
        <v>29</v>
      </c>
      <c r="E44" s="29">
        <v>100</v>
      </c>
      <c r="F44" s="27">
        <v>105</v>
      </c>
      <c r="G44" s="30">
        <v>125</v>
      </c>
      <c r="H44" s="30">
        <v>125</v>
      </c>
      <c r="I44" s="28">
        <f t="shared" si="0"/>
        <v>455</v>
      </c>
    </row>
    <row r="45" spans="2:9" x14ac:dyDescent="0.25">
      <c r="B45" s="24" t="s">
        <v>50</v>
      </c>
      <c r="C45" s="25" t="str">
        <f>VLOOKUP(B45,[1]Landen!$B$6:$C$19,2,0)</f>
        <v>Noordelijk</v>
      </c>
      <c r="D45" s="26" t="s">
        <v>28</v>
      </c>
      <c r="E45" s="27">
        <v>4288</v>
      </c>
      <c r="F45" s="27">
        <v>4179</v>
      </c>
      <c r="G45" s="30">
        <v>4227</v>
      </c>
      <c r="H45" s="30">
        <v>4200</v>
      </c>
      <c r="I45" s="28">
        <f t="shared" si="0"/>
        <v>16894</v>
      </c>
    </row>
    <row r="46" spans="2:9" x14ac:dyDescent="0.25">
      <c r="B46" s="24" t="s">
        <v>50</v>
      </c>
      <c r="C46" s="25" t="str">
        <f>VLOOKUP(B46,[1]Landen!$B$6:$C$19,2,0)</f>
        <v>Noordelijk</v>
      </c>
      <c r="D46" s="26" t="s">
        <v>30</v>
      </c>
      <c r="E46" s="27">
        <v>852</v>
      </c>
      <c r="F46" s="27">
        <v>901</v>
      </c>
      <c r="G46" s="30">
        <v>891</v>
      </c>
      <c r="H46" s="30">
        <v>908</v>
      </c>
      <c r="I46" s="28">
        <f t="shared" si="0"/>
        <v>3552</v>
      </c>
    </row>
    <row r="47" spans="2:9" x14ac:dyDescent="0.25">
      <c r="B47" s="24" t="s">
        <v>50</v>
      </c>
      <c r="C47" s="25" t="str">
        <f>VLOOKUP(B47,[1]Landen!$B$6:$C$19,2,0)</f>
        <v>Noordelijk</v>
      </c>
      <c r="D47" s="26" t="s">
        <v>29</v>
      </c>
      <c r="E47" s="27">
        <v>867</v>
      </c>
      <c r="F47" s="27">
        <v>738</v>
      </c>
      <c r="G47" s="30">
        <v>876</v>
      </c>
      <c r="H47" s="30">
        <v>796</v>
      </c>
      <c r="I47" s="28">
        <f t="shared" si="0"/>
        <v>3277</v>
      </c>
    </row>
  </sheetData>
  <mergeCells count="3">
    <mergeCell ref="A1:B1"/>
    <mergeCell ref="B2:H2"/>
    <mergeCell ref="B3:H3"/>
  </mergeCells>
  <printOptions horizontalCentered="1"/>
  <pageMargins left="0.31496062992125984" right="0.31496062992125984" top="1.3385826771653544" bottom="0.74803149606299213" header="0" footer="0"/>
  <pageSetup scale="95" orientation="portrait" horizontalDpi="1200" verticalDpi="1200" r:id="rId1"/>
  <headerFooter>
    <oddHeader>&amp;L&amp;G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Opdr. 10a SOMMEN.ALS</vt:lpstr>
      <vt:lpstr>WereldProductie</vt:lpstr>
      <vt:lpstr>'Opdr. 10a SOMMEN.ALS'!Afdrukbereik</vt:lpstr>
      <vt:lpstr>WereldProductie!Afdrukbereik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2017-04-01T16:53:35Z</dcterms:created>
  <dcterms:modified xsi:type="dcterms:W3CDTF">2017-04-01T18:31:05Z</dcterms:modified>
</cp:coreProperties>
</file>