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Formules en Functies\Basis\"/>
    </mc:Choice>
  </mc:AlternateContent>
  <bookViews>
    <workbookView xWindow="0" yWindow="0" windowWidth="23040" windowHeight="9390"/>
  </bookViews>
  <sheets>
    <sheet name="Opd.21 HORIZ. en VERT.Zoeken" sheetId="1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'Opd.21 HORIZ. en VERT.Zoeken'!$A$1:$I$57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D45" i="1"/>
  <c r="C45" i="1"/>
  <c r="B45" i="1"/>
  <c r="E16" i="1"/>
  <c r="D16" i="1"/>
  <c r="C16" i="1"/>
  <c r="B16" i="1"/>
</calcChain>
</file>

<file path=xl/sharedStrings.xml><?xml version="1.0" encoding="utf-8"?>
<sst xmlns="http://schemas.openxmlformats.org/spreadsheetml/2006/main" count="181" uniqueCount="86">
  <si>
    <t>Functie HORIZON.ZOEKEN</t>
  </si>
  <si>
    <t>Gegevens zoals kamernummer of tel.nummer met horizon.zoeken op naam ophalen</t>
  </si>
  <si>
    <t>Informatie overzicht receptie bejaardenhuis via HORIZON.ZOEKEN</t>
  </si>
  <si>
    <t>Analyseer de voorbeelden in de grijze cellen en maak deze in de opdracht (gele cellen) na</t>
  </si>
  <si>
    <t>1. Plaats de cursor in B19 waar je het eindresultaat wilt zien (in de gele cellen)</t>
  </si>
  <si>
    <t>2. Gebruik de formule  “=HORIZ.ZOEKEN(zoekwaarde; tabelmatrix; rij-index_getal; benaderen)”</t>
  </si>
  <si>
    <t>3. Zoekwaarde: Selecteer de waarde (Naam) waarop u wilt zoeken, de cel waar de naam in staat</t>
  </si>
  <si>
    <t>4. Tabelmatrix: zoek in de tabel/lijst waar de gegevens worden uitgehaald - Selecteer de volledige tabel.</t>
  </si>
  <si>
    <r>
      <t>5. Kolomindex_getal: kies het rummer van de rij waar het gewenste gegeven staan</t>
    </r>
    <r>
      <rPr>
        <i/>
        <sz val="10"/>
        <rFont val="Arial"/>
        <family val="2"/>
      </rPr>
      <t/>
    </r>
  </si>
  <si>
    <t>6. Benaderen: maak een keuze uit “waar” of “onwaar”. onwaar is exacte waarde zoeken.</t>
  </si>
  <si>
    <t>Voorbeeld Horizontaal zoeken B16</t>
  </si>
  <si>
    <t>Naam</t>
  </si>
  <si>
    <t>Leeftijd</t>
  </si>
  <si>
    <t>Locatie</t>
  </si>
  <si>
    <t>Mobiel</t>
  </si>
  <si>
    <t>Kamer</t>
  </si>
  <si>
    <t>Peskens</t>
  </si>
  <si>
    <t>Opdracht</t>
  </si>
  <si>
    <t>Voorbeeld horizontale gegevens</t>
  </si>
  <si>
    <t>Janssen</t>
  </si>
  <si>
    <t>Puts</t>
  </si>
  <si>
    <t>Jaap Ullings</t>
  </si>
  <si>
    <t>Verdonschot</t>
  </si>
  <si>
    <t>Luts</t>
  </si>
  <si>
    <t>Goor</t>
  </si>
  <si>
    <t>Jenssen</t>
  </si>
  <si>
    <t>Nevel</t>
  </si>
  <si>
    <t>Timmermans</t>
  </si>
  <si>
    <t>Ellings</t>
  </si>
  <si>
    <t>Straat</t>
  </si>
  <si>
    <t>Park</t>
  </si>
  <si>
    <t>Geuzert</t>
  </si>
  <si>
    <t>Dorpsstraat</t>
  </si>
  <si>
    <t>Klosstraat</t>
  </si>
  <si>
    <t>Bospad</t>
  </si>
  <si>
    <t>Kilt</t>
  </si>
  <si>
    <t>Ganz</t>
  </si>
  <si>
    <t>Laak</t>
  </si>
  <si>
    <t>Bosstraat</t>
  </si>
  <si>
    <t>Klooster</t>
  </si>
  <si>
    <t>Kaleweg</t>
  </si>
  <si>
    <t>pad</t>
  </si>
  <si>
    <t>Ram</t>
  </si>
  <si>
    <t>Loosdrecht</t>
  </si>
  <si>
    <t>Kamernr.</t>
  </si>
  <si>
    <t>postcode</t>
  </si>
  <si>
    <t>6097 EL</t>
  </si>
  <si>
    <t>6103 EL</t>
  </si>
  <si>
    <t>6114 EL</t>
  </si>
  <si>
    <t>6120 EL</t>
  </si>
  <si>
    <t>6109 EL</t>
  </si>
  <si>
    <t>6115 EL</t>
  </si>
  <si>
    <t>6121 EL</t>
  </si>
  <si>
    <t>6094 EL</t>
  </si>
  <si>
    <t>6100 EL</t>
  </si>
  <si>
    <t>6106 EL</t>
  </si>
  <si>
    <t>6112 EL</t>
  </si>
  <si>
    <t>6118 EL</t>
  </si>
  <si>
    <t>Baexem</t>
  </si>
  <si>
    <t>Heythuysen</t>
  </si>
  <si>
    <t>Neer</t>
  </si>
  <si>
    <t>Roggel</t>
  </si>
  <si>
    <t>Hei</t>
  </si>
  <si>
    <t>geb. datum</t>
  </si>
  <si>
    <t>Telefoon</t>
  </si>
  <si>
    <t>Informatie overzicht receptie bejaardenhuis via VERT.ZOEKEN</t>
  </si>
  <si>
    <t>Selecteer de hele tabel - Kopiër de hele tabel - klik in cel A68 - Plakken speciaal met rechtermuisknop - Transponeren - OK</t>
  </si>
  <si>
    <t>Nu kan deze tabel gebruikt worden door VERT.ZOEKEN</t>
  </si>
  <si>
    <t xml:space="preserve">1. Valideer een lijst met de namen in cel A48 Gegevens - Gegevensvalidatie - Lijst - selecteer de namen in de A kolom (Bron) </t>
  </si>
  <si>
    <t>2. Klik in cel B48 en typ een = teken - open de functie VERT.ZOEKEN</t>
  </si>
  <si>
    <t>3. Zoekwaarden invullen - klik de cel van de namen (A48) dit is de zoekwaarde</t>
  </si>
  <si>
    <t>4. Selecteer de hele tabel zonder de titel in het 2e venster (Tabelmatrix)</t>
  </si>
  <si>
    <t>5. Kies het nummer van de gewenste kolom in het 3e veld (Kolomindex getal)</t>
  </si>
  <si>
    <t>6. Benaderen 0 de waarden wordt dan exact gezocht</t>
  </si>
  <si>
    <t>Voorbeeld Verticaal zoeken B45</t>
  </si>
  <si>
    <t>Voorbeeld Verticale gegevens</t>
  </si>
  <si>
    <t>puts</t>
  </si>
  <si>
    <t>Jaap van Ullings</t>
  </si>
  <si>
    <t>nevel</t>
  </si>
  <si>
    <t>Ullings</t>
  </si>
  <si>
    <t>T. Janssen</t>
  </si>
  <si>
    <t>T.J. Janssen</t>
  </si>
  <si>
    <t>Verdonkschot</t>
  </si>
  <si>
    <r>
      <t xml:space="preserve">Gegevens van horizontaal naar verticaal transponeren en met VERT.ZOEKEN op </t>
    </r>
    <r>
      <rPr>
        <b/>
        <sz val="11"/>
        <color theme="0"/>
        <rFont val="Calibri"/>
        <family val="2"/>
      </rPr>
      <t>naam</t>
    </r>
    <r>
      <rPr>
        <sz val="11"/>
        <color theme="0"/>
        <rFont val="Calibri"/>
        <family val="2"/>
      </rPr>
      <t xml:space="preserve"> eruit halen</t>
    </r>
  </si>
  <si>
    <r>
      <t xml:space="preserve">De tabel van </t>
    </r>
    <r>
      <rPr>
        <i/>
        <sz val="10"/>
        <rFont val="Calibri"/>
        <family val="2"/>
      </rPr>
      <t>Voorbeeld horizontale gegevens</t>
    </r>
    <r>
      <rPr>
        <sz val="10"/>
        <rFont val="Calibri"/>
        <family val="2"/>
      </rPr>
      <t xml:space="preserve"> kunnen worden getransponeerd van horizontaal en verticaal (om te kunnen VERT.ZOEKEN)</t>
    </r>
  </si>
  <si>
    <r>
      <t xml:space="preserve">Valideer de namen in A19 via </t>
    </r>
    <r>
      <rPr>
        <b/>
        <sz val="12"/>
        <rFont val="Calibri"/>
        <family val="2"/>
      </rPr>
      <t>Gegevens</t>
    </r>
    <r>
      <rPr>
        <sz val="12"/>
        <rFont val="Calibri"/>
        <family val="2"/>
      </rPr>
      <t xml:space="preserve"> - Gegevensvalidatie - lijst - bron (zie voorbeeld A16)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</si>
</sst>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########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18"/>
      <name val="Calibri"/>
      <family val="2"/>
    </font>
    <font>
      <b/>
      <shadow/>
      <sz val="1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rgb="FFC00000"/>
      <name val="Calibri"/>
      <family val="2"/>
    </font>
    <font>
      <b/>
      <sz val="10"/>
      <color theme="3" tint="-0.499984740745262"/>
      <name val="Calibri"/>
      <family val="2"/>
    </font>
    <font>
      <sz val="9"/>
      <color theme="3" tint="-0.499984740745262"/>
      <name val="Calibri"/>
      <family val="2"/>
    </font>
    <font>
      <sz val="9"/>
      <color rgb="FF0070C0"/>
      <name val="Calibri"/>
      <family val="2"/>
    </font>
    <font>
      <b/>
      <sz val="10"/>
      <name val="Calibri"/>
      <family val="2"/>
    </font>
    <font>
      <b/>
      <sz val="11"/>
      <color theme="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u/>
      <sz val="14"/>
      <color theme="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theme="3" tint="-0.499984740745262"/>
      <name val="Calibri"/>
      <family val="2"/>
    </font>
    <font>
      <sz val="12"/>
      <color theme="3" tint="-0.499984740745262"/>
      <name val="Calibri"/>
      <family val="2"/>
    </font>
    <font>
      <sz val="12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56">
    <xf numFmtId="0" fontId="0" fillId="0" borderId="0" xfId="0"/>
    <xf numFmtId="0" fontId="3" fillId="2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4" borderId="9" xfId="3" applyFont="1" applyFill="1" applyBorder="1" applyAlignment="1">
      <alignment horizontal="left" vertical="center"/>
    </xf>
    <xf numFmtId="0" fontId="8" fillId="0" borderId="9" xfId="3" applyFont="1" applyFill="1" applyBorder="1" applyAlignment="1">
      <alignment horizontal="left"/>
    </xf>
    <xf numFmtId="0" fontId="8" fillId="0" borderId="9" xfId="3" applyFont="1" applyFill="1" applyBorder="1" applyAlignment="1">
      <alignment horizontal="center"/>
    </xf>
    <xf numFmtId="14" fontId="8" fillId="0" borderId="9" xfId="3" applyNumberFormat="1" applyFont="1" applyFill="1" applyBorder="1" applyAlignment="1">
      <alignment horizontal="left"/>
    </xf>
    <xf numFmtId="1" fontId="8" fillId="0" borderId="9" xfId="3" applyNumberFormat="1" applyFont="1" applyFill="1" applyBorder="1" applyAlignment="1">
      <alignment horizontal="center" vertical="center"/>
    </xf>
    <xf numFmtId="164" fontId="8" fillId="0" borderId="9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0" fontId="8" fillId="0" borderId="10" xfId="3" applyFont="1" applyFill="1" applyBorder="1" applyAlignment="1">
      <alignment horizontal="left" vertical="center"/>
    </xf>
    <xf numFmtId="0" fontId="8" fillId="0" borderId="10" xfId="3" applyFont="1" applyFill="1" applyBorder="1" applyAlignment="1">
      <alignment horizontal="left"/>
    </xf>
    <xf numFmtId="0" fontId="8" fillId="0" borderId="10" xfId="3" applyFont="1" applyFill="1" applyBorder="1" applyAlignment="1">
      <alignment horizontal="center"/>
    </xf>
    <xf numFmtId="14" fontId="8" fillId="0" borderId="10" xfId="3" applyNumberFormat="1" applyFont="1" applyFill="1" applyBorder="1" applyAlignment="1">
      <alignment horizontal="left"/>
    </xf>
    <xf numFmtId="1" fontId="8" fillId="0" borderId="10" xfId="3" applyNumberFormat="1" applyFont="1" applyFill="1" applyBorder="1" applyAlignment="1">
      <alignment horizontal="center" vertical="center"/>
    </xf>
    <xf numFmtId="164" fontId="8" fillId="0" borderId="10" xfId="3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2" fontId="9" fillId="3" borderId="0" xfId="1" applyNumberFormat="1" applyFont="1" applyFill="1" applyBorder="1" applyAlignment="1">
      <alignment vertical="center"/>
    </xf>
    <xf numFmtId="0" fontId="10" fillId="0" borderId="0" xfId="2" applyFont="1" applyAlignment="1">
      <alignment vertical="center"/>
    </xf>
    <xf numFmtId="2" fontId="11" fillId="0" borderId="0" xfId="1" applyNumberFormat="1" applyFont="1" applyAlignment="1">
      <alignment vertical="center"/>
    </xf>
    <xf numFmtId="0" fontId="12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3" xfId="2" applyFont="1" applyBorder="1" applyAlignment="1">
      <alignment vertical="center"/>
    </xf>
    <xf numFmtId="0" fontId="16" fillId="0" borderId="4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4" borderId="6" xfId="2" applyFont="1" applyFill="1" applyBorder="1" applyAlignment="1">
      <alignment horizontal="left" vertical="center"/>
    </xf>
    <xf numFmtId="0" fontId="17" fillId="4" borderId="7" xfId="2" applyFont="1" applyFill="1" applyBorder="1" applyAlignment="1">
      <alignment horizontal="center" vertical="center"/>
    </xf>
    <xf numFmtId="164" fontId="17" fillId="4" borderId="7" xfId="2" applyNumberFormat="1" applyFont="1" applyFill="1" applyBorder="1" applyAlignment="1">
      <alignment horizontal="center" vertical="center"/>
    </xf>
    <xf numFmtId="0" fontId="17" fillId="4" borderId="8" xfId="2" applyFont="1" applyFill="1" applyBorder="1" applyAlignment="1">
      <alignment horizontal="center" vertical="center"/>
    </xf>
    <xf numFmtId="0" fontId="18" fillId="0" borderId="0" xfId="2" applyFont="1" applyAlignment="1">
      <alignment vertical="center"/>
    </xf>
    <xf numFmtId="0" fontId="16" fillId="5" borderId="6" xfId="2" applyFont="1" applyFill="1" applyBorder="1" applyAlignment="1">
      <alignment horizontal="center" vertical="center"/>
    </xf>
    <xf numFmtId="0" fontId="17" fillId="5" borderId="7" xfId="2" applyFont="1" applyFill="1" applyBorder="1" applyAlignment="1">
      <alignment horizontal="center" vertical="center"/>
    </xf>
    <xf numFmtId="0" fontId="17" fillId="5" borderId="8" xfId="2" applyFont="1" applyFill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2" fontId="9" fillId="3" borderId="2" xfId="1" applyNumberFormat="1" applyFont="1" applyFill="1" applyBorder="1" applyAlignment="1">
      <alignment vertical="center"/>
    </xf>
    <xf numFmtId="0" fontId="19" fillId="4" borderId="0" xfId="2" applyFont="1" applyFill="1" applyAlignment="1">
      <alignment vertical="center"/>
    </xf>
    <xf numFmtId="0" fontId="19" fillId="4" borderId="0" xfId="2" applyFont="1" applyFill="1" applyAlignment="1">
      <alignment horizontal="center" vertical="center"/>
    </xf>
    <xf numFmtId="0" fontId="22" fillId="0" borderId="0" xfId="2" applyFont="1" applyAlignment="1">
      <alignment vertical="center"/>
    </xf>
    <xf numFmtId="2" fontId="23" fillId="3" borderId="2" xfId="1" applyNumberFormat="1" applyFont="1" applyFill="1" applyBorder="1" applyAlignment="1">
      <alignment vertical="center"/>
    </xf>
    <xf numFmtId="0" fontId="24" fillId="0" borderId="0" xfId="2" applyFont="1" applyAlignment="1">
      <alignment vertical="center"/>
    </xf>
    <xf numFmtId="0" fontId="26" fillId="0" borderId="3" xfId="2" applyFont="1" applyBorder="1" applyAlignment="1">
      <alignment vertical="center"/>
    </xf>
    <xf numFmtId="0" fontId="26" fillId="0" borderId="4" xfId="2" applyFont="1" applyBorder="1" applyAlignment="1">
      <alignment horizontal="center" vertical="center"/>
    </xf>
    <xf numFmtId="0" fontId="26" fillId="0" borderId="5" xfId="2" applyFont="1" applyBorder="1" applyAlignment="1">
      <alignment horizontal="center" vertical="center"/>
    </xf>
    <xf numFmtId="0" fontId="26" fillId="4" borderId="6" xfId="2" applyFont="1" applyFill="1" applyBorder="1" applyAlignment="1">
      <alignment horizontal="left" vertical="center"/>
    </xf>
    <xf numFmtId="0" fontId="27" fillId="4" borderId="7" xfId="2" applyFont="1" applyFill="1" applyBorder="1" applyAlignment="1">
      <alignment horizontal="center" vertical="center"/>
    </xf>
    <xf numFmtId="164" fontId="27" fillId="4" borderId="7" xfId="2" applyNumberFormat="1" applyFont="1" applyFill="1" applyBorder="1" applyAlignment="1">
      <alignment horizontal="center" vertical="center"/>
    </xf>
    <xf numFmtId="0" fontId="27" fillId="4" borderId="8" xfId="2" applyFont="1" applyFill="1" applyBorder="1" applyAlignment="1">
      <alignment horizontal="center" vertical="center"/>
    </xf>
    <xf numFmtId="0" fontId="28" fillId="0" borderId="0" xfId="2" applyFont="1" applyAlignment="1">
      <alignment vertical="center"/>
    </xf>
    <xf numFmtId="0" fontId="24" fillId="0" borderId="0" xfId="2" applyFont="1" applyAlignment="1">
      <alignment horizontal="center" vertical="center"/>
    </xf>
    <xf numFmtId="0" fontId="26" fillId="6" borderId="6" xfId="2" applyFont="1" applyFill="1" applyBorder="1" applyAlignment="1">
      <alignment horizontal="center" vertical="center"/>
    </xf>
    <xf numFmtId="0" fontId="27" fillId="6" borderId="7" xfId="2" applyFont="1" applyFill="1" applyBorder="1" applyAlignment="1">
      <alignment horizontal="center" vertical="center"/>
    </xf>
    <xf numFmtId="0" fontId="27" fillId="6" borderId="8" xfId="2" applyFont="1" applyFill="1" applyBorder="1" applyAlignment="1">
      <alignment horizontal="center" vertical="center"/>
    </xf>
  </cellXfs>
  <cellStyles count="4">
    <cellStyle name="Normaal 2" xfId="3"/>
    <cellStyle name="Standaard" xfId="0" builtinId="0"/>
    <cellStyle name="Standaard 2" xfId="2"/>
    <cellStyle name="Standaard_Opdr. 3 uitgebreide urenberekenin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showZeros="0" tabSelected="1" zoomScaleNormal="100" zoomScaleSheetLayoutView="100" workbookViewId="0">
      <selection activeCell="J1" sqref="J1"/>
    </sheetView>
  </sheetViews>
  <sheetFormatPr defaultColWidth="9" defaultRowHeight="12.75" x14ac:dyDescent="0.25"/>
  <cols>
    <col min="1" max="1" width="18.85546875" style="18" customWidth="1"/>
    <col min="2" max="2" width="11.42578125" style="18" customWidth="1"/>
    <col min="3" max="3" width="10.140625" style="21" bestFit="1" customWidth="1"/>
    <col min="4" max="4" width="12.42578125" style="21" bestFit="1" customWidth="1"/>
    <col min="5" max="5" width="11.5703125" style="21" customWidth="1"/>
    <col min="6" max="6" width="11.5703125" style="18" customWidth="1"/>
    <col min="7" max="7" width="9.28515625" style="18" customWidth="1"/>
    <col min="8" max="8" width="10.28515625" style="18" customWidth="1"/>
    <col min="9" max="9" width="10.7109375" style="18" customWidth="1"/>
    <col min="10" max="15" width="11.5703125" style="18" customWidth="1"/>
    <col min="16" max="16384" width="9" style="18"/>
  </cols>
  <sheetData>
    <row r="1" spans="1:13" s="2" customFormat="1" ht="30" customHeight="1" thickBot="1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"/>
      <c r="K1" s="1"/>
    </row>
    <row r="2" spans="1:13" s="19" customFormat="1" ht="24" customHeight="1" thickTop="1" x14ac:dyDescent="0.25">
      <c r="A2" s="42" t="s">
        <v>1</v>
      </c>
      <c r="B2" s="17"/>
      <c r="C2" s="17"/>
      <c r="D2" s="17"/>
      <c r="E2" s="17"/>
      <c r="F2" s="17"/>
      <c r="G2" s="17"/>
      <c r="H2" s="17"/>
      <c r="I2" s="17"/>
      <c r="J2" s="18"/>
      <c r="K2" s="18"/>
      <c r="L2" s="2"/>
      <c r="M2" s="2"/>
    </row>
    <row r="3" spans="1:13" ht="18.75" x14ac:dyDescent="0.25">
      <c r="A3" s="20" t="s">
        <v>2</v>
      </c>
    </row>
    <row r="4" spans="1:13" ht="6" customHeight="1" x14ac:dyDescent="0.25">
      <c r="A4" s="20"/>
    </row>
    <row r="5" spans="1:13" s="22" customFormat="1" ht="12.95" customHeight="1" x14ac:dyDescent="0.25">
      <c r="A5" s="43" t="s">
        <v>3</v>
      </c>
      <c r="C5" s="23"/>
      <c r="D5" s="23"/>
      <c r="E5" s="23"/>
    </row>
    <row r="6" spans="1:13" s="22" customFormat="1" ht="12.95" customHeight="1" x14ac:dyDescent="0.25">
      <c r="A6" s="43" t="s">
        <v>85</v>
      </c>
      <c r="C6" s="23"/>
      <c r="D6" s="23"/>
      <c r="E6" s="23"/>
    </row>
    <row r="7" spans="1:13" s="22" customFormat="1" ht="12.95" customHeight="1" x14ac:dyDescent="0.25">
      <c r="A7" s="43" t="s">
        <v>4</v>
      </c>
      <c r="C7" s="23"/>
      <c r="D7" s="23"/>
      <c r="E7" s="23"/>
    </row>
    <row r="8" spans="1:13" s="22" customFormat="1" ht="12.95" customHeight="1" x14ac:dyDescent="0.25">
      <c r="A8" s="43" t="s">
        <v>5</v>
      </c>
      <c r="C8" s="23"/>
      <c r="D8" s="23"/>
      <c r="E8" s="23"/>
    </row>
    <row r="9" spans="1:13" s="22" customFormat="1" ht="12.95" customHeight="1" x14ac:dyDescent="0.25">
      <c r="A9" s="43" t="s">
        <v>6</v>
      </c>
      <c r="C9" s="23"/>
      <c r="D9" s="23"/>
      <c r="E9" s="23"/>
    </row>
    <row r="10" spans="1:13" s="22" customFormat="1" ht="12.95" customHeight="1" x14ac:dyDescent="0.25">
      <c r="A10" s="43" t="s">
        <v>7</v>
      </c>
      <c r="C10" s="23"/>
      <c r="D10" s="23"/>
      <c r="E10" s="23"/>
    </row>
    <row r="11" spans="1:13" s="22" customFormat="1" ht="12.95" customHeight="1" x14ac:dyDescent="0.25">
      <c r="A11" s="43" t="s">
        <v>8</v>
      </c>
      <c r="C11" s="23"/>
      <c r="D11" s="23"/>
      <c r="E11" s="23"/>
    </row>
    <row r="12" spans="1:13" s="22" customFormat="1" ht="12.95" customHeight="1" x14ac:dyDescent="0.25">
      <c r="A12" s="43" t="s">
        <v>9</v>
      </c>
      <c r="C12" s="23"/>
      <c r="D12" s="23"/>
      <c r="E12" s="23"/>
    </row>
    <row r="13" spans="1:13" s="22" customFormat="1" ht="6.95" customHeight="1" x14ac:dyDescent="0.25">
      <c r="C13" s="23"/>
      <c r="D13" s="23"/>
      <c r="E13" s="23"/>
    </row>
    <row r="14" spans="1:13" ht="15.75" thickBot="1" x14ac:dyDescent="0.3">
      <c r="A14" s="24" t="s">
        <v>10</v>
      </c>
      <c r="B14" s="22"/>
      <c r="C14" s="23"/>
      <c r="D14" s="23"/>
      <c r="E14" s="23"/>
    </row>
    <row r="15" spans="1:13" ht="15.75" x14ac:dyDescent="0.25">
      <c r="A15" s="44" t="s">
        <v>11</v>
      </c>
      <c r="B15" s="45" t="s">
        <v>12</v>
      </c>
      <c r="C15" s="45" t="s">
        <v>13</v>
      </c>
      <c r="D15" s="45" t="s">
        <v>14</v>
      </c>
      <c r="E15" s="46" t="s">
        <v>15</v>
      </c>
    </row>
    <row r="16" spans="1:13" ht="16.5" thickBot="1" x14ac:dyDescent="0.3">
      <c r="A16" s="47" t="s">
        <v>16</v>
      </c>
      <c r="B16" s="48">
        <f>HLOOKUP($A$16,$A$21:$O$29,7,0)</f>
        <v>64</v>
      </c>
      <c r="C16" s="48" t="str">
        <f>HLOOKUP($A$16,$A$21:$O$29,5,0)</f>
        <v>Neer</v>
      </c>
      <c r="D16" s="49">
        <f>HLOOKUP($A$16,$A$21:$O$29,9,0)</f>
        <v>653718795</v>
      </c>
      <c r="E16" s="50">
        <f>HLOOKUP($A$16,$A$21:$O$29,3,0)</f>
        <v>18</v>
      </c>
    </row>
    <row r="17" spans="1:15" ht="16.5" thickBot="1" x14ac:dyDescent="0.3">
      <c r="A17" s="51" t="s">
        <v>17</v>
      </c>
      <c r="B17" s="43"/>
      <c r="C17" s="52"/>
      <c r="D17" s="52"/>
      <c r="E17" s="52"/>
    </row>
    <row r="18" spans="1:15" ht="15.75" x14ac:dyDescent="0.25">
      <c r="A18" s="44" t="s">
        <v>11</v>
      </c>
      <c r="B18" s="45" t="s">
        <v>12</v>
      </c>
      <c r="C18" s="45" t="s">
        <v>13</v>
      </c>
      <c r="D18" s="45" t="s">
        <v>14</v>
      </c>
      <c r="E18" s="46" t="s">
        <v>15</v>
      </c>
    </row>
    <row r="19" spans="1:15" ht="16.5" thickBot="1" x14ac:dyDescent="0.3">
      <c r="A19" s="53"/>
      <c r="B19" s="54"/>
      <c r="C19" s="54"/>
      <c r="D19" s="54"/>
      <c r="E19" s="55"/>
    </row>
    <row r="20" spans="1:15" ht="15" x14ac:dyDescent="0.25">
      <c r="A20" s="36" t="s">
        <v>18</v>
      </c>
    </row>
    <row r="21" spans="1:15" s="37" customFormat="1" x14ac:dyDescent="0.25">
      <c r="A21" s="37" t="s">
        <v>11</v>
      </c>
      <c r="B21" s="3" t="s">
        <v>80</v>
      </c>
      <c r="C21" s="3" t="s">
        <v>20</v>
      </c>
      <c r="D21" s="3" t="s">
        <v>21</v>
      </c>
      <c r="E21" s="3" t="s">
        <v>82</v>
      </c>
      <c r="F21" s="3" t="s">
        <v>19</v>
      </c>
      <c r="G21" s="3" t="s">
        <v>23</v>
      </c>
      <c r="H21" s="3" t="s">
        <v>16</v>
      </c>
      <c r="I21" s="3" t="s">
        <v>24</v>
      </c>
      <c r="J21" s="3" t="s">
        <v>81</v>
      </c>
      <c r="K21" s="3" t="s">
        <v>22</v>
      </c>
      <c r="L21" s="3" t="s">
        <v>25</v>
      </c>
      <c r="M21" s="3" t="s">
        <v>26</v>
      </c>
      <c r="N21" s="3" t="s">
        <v>27</v>
      </c>
      <c r="O21" s="3" t="s">
        <v>28</v>
      </c>
    </row>
    <row r="22" spans="1:15" x14ac:dyDescent="0.2">
      <c r="A22" s="37" t="s">
        <v>29</v>
      </c>
      <c r="B22" s="4" t="s">
        <v>30</v>
      </c>
      <c r="C22" s="4" t="s">
        <v>31</v>
      </c>
      <c r="D22" s="4" t="s">
        <v>32</v>
      </c>
      <c r="E22" s="4" t="s">
        <v>33</v>
      </c>
      <c r="F22" s="4" t="s">
        <v>34</v>
      </c>
      <c r="G22" s="4" t="s">
        <v>35</v>
      </c>
      <c r="H22" s="4" t="s">
        <v>36</v>
      </c>
      <c r="I22" s="4" t="s">
        <v>37</v>
      </c>
      <c r="J22" s="4" t="s">
        <v>38</v>
      </c>
      <c r="K22" s="4" t="s">
        <v>39</v>
      </c>
      <c r="L22" s="4" t="s">
        <v>40</v>
      </c>
      <c r="M22" s="4" t="s">
        <v>41</v>
      </c>
      <c r="N22" s="4" t="s">
        <v>42</v>
      </c>
      <c r="O22" s="4" t="s">
        <v>43</v>
      </c>
    </row>
    <row r="23" spans="1:15" s="21" customFormat="1" x14ac:dyDescent="0.2">
      <c r="A23" s="37" t="s">
        <v>44</v>
      </c>
      <c r="B23" s="5">
        <v>6</v>
      </c>
      <c r="C23" s="5">
        <v>12</v>
      </c>
      <c r="D23" s="5">
        <v>23</v>
      </c>
      <c r="E23" s="5">
        <v>29</v>
      </c>
      <c r="F23" s="5">
        <v>6</v>
      </c>
      <c r="G23" s="5">
        <v>12</v>
      </c>
      <c r="H23" s="5">
        <v>18</v>
      </c>
      <c r="I23" s="5">
        <v>24</v>
      </c>
      <c r="J23" s="5">
        <v>30</v>
      </c>
      <c r="K23" s="5">
        <v>3</v>
      </c>
      <c r="L23" s="5">
        <v>9</v>
      </c>
      <c r="M23" s="5">
        <v>15</v>
      </c>
      <c r="N23" s="5">
        <v>21</v>
      </c>
      <c r="O23" s="5">
        <v>27</v>
      </c>
    </row>
    <row r="24" spans="1:15" x14ac:dyDescent="0.2">
      <c r="A24" s="37" t="s">
        <v>45</v>
      </c>
      <c r="B24" s="4" t="s">
        <v>46</v>
      </c>
      <c r="C24" s="4" t="s">
        <v>47</v>
      </c>
      <c r="D24" s="4" t="s">
        <v>48</v>
      </c>
      <c r="E24" s="4" t="s">
        <v>49</v>
      </c>
      <c r="F24" s="4" t="s">
        <v>46</v>
      </c>
      <c r="G24" s="4" t="s">
        <v>47</v>
      </c>
      <c r="H24" s="4" t="s">
        <v>50</v>
      </c>
      <c r="I24" s="4" t="s">
        <v>51</v>
      </c>
      <c r="J24" s="4" t="s">
        <v>52</v>
      </c>
      <c r="K24" s="4" t="s">
        <v>53</v>
      </c>
      <c r="L24" s="4" t="s">
        <v>54</v>
      </c>
      <c r="M24" s="4" t="s">
        <v>55</v>
      </c>
      <c r="N24" s="4" t="s">
        <v>56</v>
      </c>
      <c r="O24" s="4" t="s">
        <v>57</v>
      </c>
    </row>
    <row r="25" spans="1:15" x14ac:dyDescent="0.2">
      <c r="A25" s="37" t="s">
        <v>13</v>
      </c>
      <c r="B25" s="4" t="s">
        <v>58</v>
      </c>
      <c r="C25" s="4" t="s">
        <v>58</v>
      </c>
      <c r="D25" s="4" t="s">
        <v>59</v>
      </c>
      <c r="E25" s="4" t="s">
        <v>59</v>
      </c>
      <c r="F25" s="4" t="s">
        <v>58</v>
      </c>
      <c r="G25" s="4" t="s">
        <v>58</v>
      </c>
      <c r="H25" s="4" t="s">
        <v>60</v>
      </c>
      <c r="I25" s="4" t="s">
        <v>59</v>
      </c>
      <c r="J25" s="4" t="s">
        <v>59</v>
      </c>
      <c r="K25" s="4" t="s">
        <v>59</v>
      </c>
      <c r="L25" s="4" t="s">
        <v>61</v>
      </c>
      <c r="M25" s="4" t="s">
        <v>58</v>
      </c>
      <c r="N25" s="4" t="s">
        <v>58</v>
      </c>
      <c r="O25" s="4" t="s">
        <v>62</v>
      </c>
    </row>
    <row r="26" spans="1:15" x14ac:dyDescent="0.2">
      <c r="A26" s="37" t="s">
        <v>63</v>
      </c>
      <c r="B26" s="6">
        <v>33752</v>
      </c>
      <c r="C26" s="6">
        <v>21339</v>
      </c>
      <c r="D26" s="6">
        <v>19524</v>
      </c>
      <c r="E26" s="6">
        <v>21356</v>
      </c>
      <c r="F26" s="6">
        <v>33752</v>
      </c>
      <c r="G26" s="6">
        <v>21339</v>
      </c>
      <c r="H26" s="6">
        <v>18788</v>
      </c>
      <c r="I26" s="6">
        <v>21351</v>
      </c>
      <c r="J26" s="6">
        <v>21357</v>
      </c>
      <c r="K26" s="6">
        <v>21330</v>
      </c>
      <c r="L26" s="6">
        <v>32294</v>
      </c>
      <c r="M26" s="6">
        <v>21342</v>
      </c>
      <c r="N26" s="6">
        <v>28653</v>
      </c>
      <c r="O26" s="6">
        <v>21354</v>
      </c>
    </row>
    <row r="27" spans="1:15" s="21" customFormat="1" x14ac:dyDescent="0.25">
      <c r="A27" s="37" t="s">
        <v>12</v>
      </c>
      <c r="B27" s="7">
        <v>23</v>
      </c>
      <c r="C27" s="7">
        <v>57</v>
      </c>
      <c r="D27" s="7">
        <v>62</v>
      </c>
      <c r="E27" s="7">
        <v>57</v>
      </c>
      <c r="F27" s="7">
        <v>23</v>
      </c>
      <c r="G27" s="7">
        <v>57</v>
      </c>
      <c r="H27" s="7">
        <v>64</v>
      </c>
      <c r="I27" s="7">
        <v>57</v>
      </c>
      <c r="J27" s="7">
        <v>57</v>
      </c>
      <c r="K27" s="7">
        <v>57</v>
      </c>
      <c r="L27" s="7">
        <v>27</v>
      </c>
      <c r="M27" s="7">
        <v>57</v>
      </c>
      <c r="N27" s="7">
        <v>37</v>
      </c>
      <c r="O27" s="7">
        <v>57</v>
      </c>
    </row>
    <row r="28" spans="1:15" x14ac:dyDescent="0.2">
      <c r="A28" s="37" t="s">
        <v>64</v>
      </c>
      <c r="B28" s="8">
        <v>475494084</v>
      </c>
      <c r="C28" s="8">
        <v>475494085</v>
      </c>
      <c r="D28" s="8">
        <v>475494082</v>
      </c>
      <c r="E28" s="8">
        <v>475494083</v>
      </c>
      <c r="F28" s="8">
        <v>475494084</v>
      </c>
      <c r="G28" s="8">
        <v>475494085</v>
      </c>
      <c r="H28" s="8">
        <v>475494086</v>
      </c>
      <c r="I28" s="8">
        <v>475494087</v>
      </c>
      <c r="J28" s="8">
        <v>475494088</v>
      </c>
      <c r="K28" s="8">
        <v>475494089</v>
      </c>
      <c r="L28" s="8">
        <v>475494090</v>
      </c>
      <c r="M28" s="8">
        <v>475494091</v>
      </c>
      <c r="N28" s="8">
        <v>475494092</v>
      </c>
      <c r="O28" s="8">
        <v>475494093</v>
      </c>
    </row>
    <row r="29" spans="1:15" x14ac:dyDescent="0.2">
      <c r="A29" s="37" t="s">
        <v>14</v>
      </c>
      <c r="B29" s="8">
        <v>653718793</v>
      </c>
      <c r="C29" s="8">
        <v>653718794</v>
      </c>
      <c r="D29" s="8">
        <v>653718791</v>
      </c>
      <c r="E29" s="8">
        <v>653718792</v>
      </c>
      <c r="F29" s="8">
        <v>653718793</v>
      </c>
      <c r="G29" s="8">
        <v>653718794</v>
      </c>
      <c r="H29" s="8">
        <v>653718795</v>
      </c>
      <c r="I29" s="8">
        <v>653718796</v>
      </c>
      <c r="J29" s="8">
        <v>653718797</v>
      </c>
      <c r="K29" s="8">
        <v>653718798</v>
      </c>
      <c r="L29" s="8">
        <v>653718799</v>
      </c>
      <c r="M29" s="8">
        <v>653718800</v>
      </c>
      <c r="N29" s="8">
        <v>653718801</v>
      </c>
      <c r="O29" s="8">
        <v>653718802</v>
      </c>
    </row>
    <row r="30" spans="1:15" s="19" customFormat="1" ht="24" customHeight="1" x14ac:dyDescent="0.25">
      <c r="A30" s="38" t="s">
        <v>83</v>
      </c>
      <c r="B30" s="17"/>
      <c r="C30" s="17"/>
      <c r="D30" s="17"/>
      <c r="E30" s="17"/>
      <c r="F30" s="17"/>
      <c r="G30" s="17"/>
      <c r="H30" s="17"/>
      <c r="I30" s="17"/>
    </row>
    <row r="31" spans="1:15" ht="18.75" x14ac:dyDescent="0.2">
      <c r="A31" s="20" t="s">
        <v>65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x14ac:dyDescent="0.2">
      <c r="A32" s="18" t="s">
        <v>84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x14ac:dyDescent="0.2">
      <c r="A33" s="18" t="s">
        <v>66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x14ac:dyDescent="0.2">
      <c r="A34" s="18" t="s">
        <v>67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x14ac:dyDescent="0.2">
      <c r="A35" s="37" t="s">
        <v>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x14ac:dyDescent="0.2">
      <c r="A36" s="18" t="s">
        <v>68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x14ac:dyDescent="0.2">
      <c r="A37" s="18" t="s">
        <v>69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x14ac:dyDescent="0.2">
      <c r="A38" s="18" t="s">
        <v>70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x14ac:dyDescent="0.2">
      <c r="A39" s="18" t="s">
        <v>71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x14ac:dyDescent="0.2">
      <c r="A40" s="18" t="s">
        <v>72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x14ac:dyDescent="0.2">
      <c r="A41" s="18" t="s">
        <v>73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x14ac:dyDescent="0.2">
      <c r="A42" s="37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s="22" customFormat="1" ht="12.95" customHeight="1" thickBot="1" x14ac:dyDescent="0.3">
      <c r="A43" s="24" t="s">
        <v>74</v>
      </c>
      <c r="C43" s="23"/>
      <c r="D43" s="23"/>
      <c r="E43" s="23"/>
    </row>
    <row r="44" spans="1:15" s="22" customFormat="1" ht="12.95" customHeight="1" x14ac:dyDescent="0.25">
      <c r="A44" s="25" t="s">
        <v>11</v>
      </c>
      <c r="B44" s="26" t="s">
        <v>12</v>
      </c>
      <c r="C44" s="26" t="s">
        <v>13</v>
      </c>
      <c r="D44" s="26" t="s">
        <v>14</v>
      </c>
      <c r="E44" s="27" t="s">
        <v>15</v>
      </c>
    </row>
    <row r="45" spans="1:15" s="22" customFormat="1" ht="12.95" customHeight="1" thickBot="1" x14ac:dyDescent="0.3">
      <c r="A45" s="28" t="s">
        <v>19</v>
      </c>
      <c r="B45" s="29">
        <f>VLOOKUP($A$45,$A$51:$I$64,7,0)</f>
        <v>23</v>
      </c>
      <c r="C45" s="29" t="str">
        <f>VLOOKUP($A$45,$A$51:$I$64,5,0)</f>
        <v>Baexem</v>
      </c>
      <c r="D45" s="30">
        <f>VLOOKUP($A$45,$A$51:$I$64,9,0)</f>
        <v>653718793</v>
      </c>
      <c r="E45" s="31">
        <f>VLOOKUP($A$45,$A$51:$I$64,3,0)</f>
        <v>6</v>
      </c>
    </row>
    <row r="46" spans="1:15" s="22" customFormat="1" ht="12.95" customHeight="1" thickBot="1" x14ac:dyDescent="0.3">
      <c r="A46" s="32" t="s">
        <v>17</v>
      </c>
      <c r="C46" s="23"/>
      <c r="D46" s="23"/>
      <c r="E46" s="23"/>
    </row>
    <row r="47" spans="1:15" s="22" customFormat="1" ht="12.95" customHeight="1" x14ac:dyDescent="0.25">
      <c r="A47" s="25" t="s">
        <v>11</v>
      </c>
      <c r="B47" s="26" t="s">
        <v>12</v>
      </c>
      <c r="C47" s="26" t="s">
        <v>13</v>
      </c>
      <c r="D47" s="26" t="s">
        <v>14</v>
      </c>
      <c r="E47" s="27" t="s">
        <v>15</v>
      </c>
    </row>
    <row r="48" spans="1:15" s="22" customFormat="1" ht="12.95" customHeight="1" thickBot="1" x14ac:dyDescent="0.3">
      <c r="A48" s="33"/>
      <c r="B48" s="34"/>
      <c r="C48" s="34"/>
      <c r="D48" s="34"/>
      <c r="E48" s="35"/>
    </row>
    <row r="49" spans="1:9" s="22" customFormat="1" ht="12.95" customHeight="1" x14ac:dyDescent="0.25">
      <c r="A49" s="36" t="s">
        <v>75</v>
      </c>
      <c r="C49" s="23"/>
      <c r="D49" s="23"/>
      <c r="E49" s="23"/>
    </row>
    <row r="50" spans="1:9" s="37" customFormat="1" ht="12.95" customHeight="1" x14ac:dyDescent="0.25">
      <c r="A50" s="39" t="s">
        <v>11</v>
      </c>
      <c r="B50" s="39" t="s">
        <v>29</v>
      </c>
      <c r="C50" s="40" t="s">
        <v>15</v>
      </c>
      <c r="D50" s="40" t="s">
        <v>45</v>
      </c>
      <c r="E50" s="40" t="s">
        <v>13</v>
      </c>
      <c r="F50" s="39" t="s">
        <v>63</v>
      </c>
      <c r="G50" s="39" t="s">
        <v>12</v>
      </c>
      <c r="H50" s="39" t="s">
        <v>64</v>
      </c>
      <c r="I50" s="39" t="s">
        <v>14</v>
      </c>
    </row>
    <row r="51" spans="1:9" s="41" customFormat="1" ht="12.95" customHeight="1" x14ac:dyDescent="0.2">
      <c r="A51" s="10" t="s">
        <v>19</v>
      </c>
      <c r="B51" s="11" t="s">
        <v>30</v>
      </c>
      <c r="C51" s="12">
        <v>6</v>
      </c>
      <c r="D51" s="11" t="s">
        <v>46</v>
      </c>
      <c r="E51" s="11" t="s">
        <v>58</v>
      </c>
      <c r="F51" s="13">
        <v>33752</v>
      </c>
      <c r="G51" s="14">
        <v>23</v>
      </c>
      <c r="H51" s="15">
        <v>475494084</v>
      </c>
      <c r="I51" s="15">
        <v>653718793</v>
      </c>
    </row>
    <row r="52" spans="1:9" s="41" customFormat="1" ht="12.95" customHeight="1" x14ac:dyDescent="0.2">
      <c r="A52" s="10" t="s">
        <v>76</v>
      </c>
      <c r="B52" s="11" t="s">
        <v>31</v>
      </c>
      <c r="C52" s="12">
        <v>12</v>
      </c>
      <c r="D52" s="11" t="s">
        <v>47</v>
      </c>
      <c r="E52" s="11" t="s">
        <v>58</v>
      </c>
      <c r="F52" s="13">
        <v>21339</v>
      </c>
      <c r="G52" s="14">
        <v>57</v>
      </c>
      <c r="H52" s="15">
        <v>475494085</v>
      </c>
      <c r="I52" s="15">
        <v>653718794</v>
      </c>
    </row>
    <row r="53" spans="1:9" s="41" customFormat="1" ht="12.95" customHeight="1" x14ac:dyDescent="0.2">
      <c r="A53" s="10" t="s">
        <v>77</v>
      </c>
      <c r="B53" s="11" t="s">
        <v>32</v>
      </c>
      <c r="C53" s="12">
        <v>23</v>
      </c>
      <c r="D53" s="11" t="s">
        <v>48</v>
      </c>
      <c r="E53" s="11" t="s">
        <v>59</v>
      </c>
      <c r="F53" s="13">
        <v>19524</v>
      </c>
      <c r="G53" s="14">
        <v>62</v>
      </c>
      <c r="H53" s="15">
        <v>475494082</v>
      </c>
      <c r="I53" s="15">
        <v>653718791</v>
      </c>
    </row>
    <row r="54" spans="1:9" s="41" customFormat="1" ht="12.95" customHeight="1" x14ac:dyDescent="0.2">
      <c r="A54" s="10" t="s">
        <v>22</v>
      </c>
      <c r="B54" s="11" t="s">
        <v>33</v>
      </c>
      <c r="C54" s="12">
        <v>29</v>
      </c>
      <c r="D54" s="11" t="s">
        <v>49</v>
      </c>
      <c r="E54" s="11" t="s">
        <v>59</v>
      </c>
      <c r="F54" s="13">
        <v>21356</v>
      </c>
      <c r="G54" s="14">
        <v>57</v>
      </c>
      <c r="H54" s="15">
        <v>475494083</v>
      </c>
      <c r="I54" s="15">
        <v>653718792</v>
      </c>
    </row>
    <row r="55" spans="1:9" s="41" customFormat="1" ht="12.95" customHeight="1" x14ac:dyDescent="0.2">
      <c r="A55" s="10" t="s">
        <v>19</v>
      </c>
      <c r="B55" s="11" t="s">
        <v>34</v>
      </c>
      <c r="C55" s="12">
        <v>6</v>
      </c>
      <c r="D55" s="11" t="s">
        <v>46</v>
      </c>
      <c r="E55" s="11" t="s">
        <v>58</v>
      </c>
      <c r="F55" s="13">
        <v>33752</v>
      </c>
      <c r="G55" s="14">
        <v>23</v>
      </c>
      <c r="H55" s="15">
        <v>475494084</v>
      </c>
      <c r="I55" s="15">
        <v>653718793</v>
      </c>
    </row>
    <row r="56" spans="1:9" s="41" customFormat="1" ht="12.95" customHeight="1" x14ac:dyDescent="0.2">
      <c r="A56" s="10" t="s">
        <v>76</v>
      </c>
      <c r="B56" s="11" t="s">
        <v>35</v>
      </c>
      <c r="C56" s="12">
        <v>12</v>
      </c>
      <c r="D56" s="11" t="s">
        <v>47</v>
      </c>
      <c r="E56" s="11" t="s">
        <v>58</v>
      </c>
      <c r="F56" s="13">
        <v>21339</v>
      </c>
      <c r="G56" s="14">
        <v>57</v>
      </c>
      <c r="H56" s="15">
        <v>475494085</v>
      </c>
      <c r="I56" s="15">
        <v>653718794</v>
      </c>
    </row>
    <row r="57" spans="1:9" s="41" customFormat="1" ht="12.95" customHeight="1" x14ac:dyDescent="0.2">
      <c r="A57" s="10" t="s">
        <v>16</v>
      </c>
      <c r="B57" s="11" t="s">
        <v>36</v>
      </c>
      <c r="C57" s="12">
        <v>18</v>
      </c>
      <c r="D57" s="11" t="s">
        <v>50</v>
      </c>
      <c r="E57" s="11" t="s">
        <v>60</v>
      </c>
      <c r="F57" s="13">
        <v>18788</v>
      </c>
      <c r="G57" s="14">
        <v>64</v>
      </c>
      <c r="H57" s="15">
        <v>475494086</v>
      </c>
      <c r="I57" s="15">
        <v>653718795</v>
      </c>
    </row>
    <row r="58" spans="1:9" s="41" customFormat="1" ht="12.95" customHeight="1" x14ac:dyDescent="0.2">
      <c r="A58" s="10" t="s">
        <v>24</v>
      </c>
      <c r="B58" s="11" t="s">
        <v>37</v>
      </c>
      <c r="C58" s="12">
        <v>24</v>
      </c>
      <c r="D58" s="11" t="s">
        <v>51</v>
      </c>
      <c r="E58" s="11" t="s">
        <v>59</v>
      </c>
      <c r="F58" s="13">
        <v>21351</v>
      </c>
      <c r="G58" s="14">
        <v>57</v>
      </c>
      <c r="H58" s="15">
        <v>475494087</v>
      </c>
      <c r="I58" s="15">
        <v>653718796</v>
      </c>
    </row>
    <row r="59" spans="1:9" s="41" customFormat="1" ht="12.95" customHeight="1" x14ac:dyDescent="0.2">
      <c r="A59" s="10" t="s">
        <v>19</v>
      </c>
      <c r="B59" s="11" t="s">
        <v>38</v>
      </c>
      <c r="C59" s="12">
        <v>30</v>
      </c>
      <c r="D59" s="11" t="s">
        <v>52</v>
      </c>
      <c r="E59" s="11" t="s">
        <v>59</v>
      </c>
      <c r="F59" s="13">
        <v>21357</v>
      </c>
      <c r="G59" s="14">
        <v>57</v>
      </c>
      <c r="H59" s="15">
        <v>475494088</v>
      </c>
      <c r="I59" s="15">
        <v>653718797</v>
      </c>
    </row>
    <row r="60" spans="1:9" s="41" customFormat="1" ht="12.95" customHeight="1" x14ac:dyDescent="0.2">
      <c r="A60" s="10" t="s">
        <v>22</v>
      </c>
      <c r="B60" s="11" t="s">
        <v>39</v>
      </c>
      <c r="C60" s="12">
        <v>3</v>
      </c>
      <c r="D60" s="11" t="s">
        <v>53</v>
      </c>
      <c r="E60" s="11" t="s">
        <v>59</v>
      </c>
      <c r="F60" s="13">
        <v>21330</v>
      </c>
      <c r="G60" s="14">
        <v>57</v>
      </c>
      <c r="H60" s="15">
        <v>475494089</v>
      </c>
      <c r="I60" s="15">
        <v>653718798</v>
      </c>
    </row>
    <row r="61" spans="1:9" s="41" customFormat="1" ht="12.95" customHeight="1" x14ac:dyDescent="0.2">
      <c r="A61" s="10" t="s">
        <v>19</v>
      </c>
      <c r="B61" s="11" t="s">
        <v>40</v>
      </c>
      <c r="C61" s="12">
        <v>9</v>
      </c>
      <c r="D61" s="11" t="s">
        <v>54</v>
      </c>
      <c r="E61" s="11" t="s">
        <v>61</v>
      </c>
      <c r="F61" s="13">
        <v>32294</v>
      </c>
      <c r="G61" s="14">
        <v>27</v>
      </c>
      <c r="H61" s="15">
        <v>475494090</v>
      </c>
      <c r="I61" s="15">
        <v>653718799</v>
      </c>
    </row>
    <row r="62" spans="1:9" s="41" customFormat="1" ht="12.95" customHeight="1" x14ac:dyDescent="0.2">
      <c r="A62" s="10" t="s">
        <v>78</v>
      </c>
      <c r="B62" s="11" t="s">
        <v>41</v>
      </c>
      <c r="C62" s="12">
        <v>15</v>
      </c>
      <c r="D62" s="11" t="s">
        <v>55</v>
      </c>
      <c r="E62" s="11" t="s">
        <v>58</v>
      </c>
      <c r="F62" s="13">
        <v>21342</v>
      </c>
      <c r="G62" s="14">
        <v>57</v>
      </c>
      <c r="H62" s="15">
        <v>475494091</v>
      </c>
      <c r="I62" s="15">
        <v>653718800</v>
      </c>
    </row>
    <row r="63" spans="1:9" s="41" customFormat="1" ht="12.95" customHeight="1" x14ac:dyDescent="0.2">
      <c r="A63" s="10" t="s">
        <v>27</v>
      </c>
      <c r="B63" s="11" t="s">
        <v>42</v>
      </c>
      <c r="C63" s="12">
        <v>21</v>
      </c>
      <c r="D63" s="11" t="s">
        <v>56</v>
      </c>
      <c r="E63" s="11" t="s">
        <v>58</v>
      </c>
      <c r="F63" s="13">
        <v>28653</v>
      </c>
      <c r="G63" s="14">
        <v>37</v>
      </c>
      <c r="H63" s="15">
        <v>475494092</v>
      </c>
      <c r="I63" s="15">
        <v>653718801</v>
      </c>
    </row>
    <row r="64" spans="1:9" s="41" customFormat="1" ht="12.95" customHeight="1" x14ac:dyDescent="0.2">
      <c r="A64" s="10" t="s">
        <v>79</v>
      </c>
      <c r="B64" s="11" t="s">
        <v>43</v>
      </c>
      <c r="C64" s="12">
        <v>27</v>
      </c>
      <c r="D64" s="11" t="s">
        <v>57</v>
      </c>
      <c r="E64" s="11" t="s">
        <v>62</v>
      </c>
      <c r="F64" s="13">
        <v>21354</v>
      </c>
      <c r="G64" s="14">
        <v>57</v>
      </c>
      <c r="H64" s="15">
        <v>475494093</v>
      </c>
      <c r="I64" s="15">
        <v>653718802</v>
      </c>
    </row>
  </sheetData>
  <mergeCells count="1">
    <mergeCell ref="A1:I1"/>
  </mergeCells>
  <dataValidations count="3">
    <dataValidation type="list" errorStyle="information" allowBlank="1" showInputMessage="1" showErrorMessage="1" sqref="A16">
      <formula1>$B$21:$O$21</formula1>
    </dataValidation>
    <dataValidation type="list" allowBlank="1" showInputMessage="1" showErrorMessage="1" error="Alleen namen in de lijst kiezen" sqref="A45">
      <formula1>$A$51:$A$64</formula1>
    </dataValidation>
    <dataValidation type="list" errorStyle="information" allowBlank="1" showInputMessage="1" showErrorMessage="1" sqref="A52 C21">
      <formula1>$A$56:$A$61</formula1>
    </dataValidation>
  </dataValidations>
  <printOptions horizontalCentered="1" gridLinesSet="0"/>
  <pageMargins left="0.23622047244094491" right="0.23622047244094491" top="0.74803149606299213" bottom="0.55118110236220474" header="0.31496062992125984" footer="0.31496062992125984"/>
  <pageSetup paperSize="9" scale="94" orientation="portrait" horizontalDpi="4294967293" verticalDpi="4294967293" r:id="rId1"/>
  <headerFooter alignWithMargins="0">
    <oddHeader>&amp;C&amp;20Basiscursus Excel</oddHeader>
    <oddFooter>&amp;L® computraining&amp;R&amp;D</oddFooter>
  </headerFooter>
  <colBreaks count="1" manualBreakCount="1">
    <brk id="1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Opd.21 HORIZ. en VERT.Zoeken</vt:lpstr>
      <vt:lpstr>'Opd.21 HORIZ. en VERT.Zoeken'!Afdrukbereik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Verdonschot</dc:creator>
  <cp:lastModifiedBy>Computraining</cp:lastModifiedBy>
  <dcterms:created xsi:type="dcterms:W3CDTF">2017-04-25T15:06:15Z</dcterms:created>
  <dcterms:modified xsi:type="dcterms:W3CDTF">2017-05-05T07:35:55Z</dcterms:modified>
</cp:coreProperties>
</file>