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utraining\Dropbox\Cursussen\E-learning diversen\E-learning - Alle opdrachten\Excel\E-learning odrachten 3. Excel database-analyse\"/>
    </mc:Choice>
  </mc:AlternateContent>
  <xr:revisionPtr revIDLastSave="0" documentId="13_ncr:1_{5715D1A5-3683-4CE7-894F-FFFDBD6B3A8A}" xr6:coauthVersionLast="38" xr6:coauthVersionMax="38" xr10:uidLastSave="{00000000-0000-0000-0000-000000000000}"/>
  <bookViews>
    <workbookView xWindow="0" yWindow="0" windowWidth="21600" windowHeight="9615" xr2:uid="{4E5EA055-FD1E-4F43-8AAF-B48E559D9FB8}"/>
  </bookViews>
  <sheets>
    <sheet name="Opdr.18 Draaigrafiek" sheetId="1" r:id="rId1"/>
    <sheet name="Data Ledenlijst v Draaigrafiek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123Graph_A" localSheetId="1" hidden="1">#REF!</definedName>
    <definedName name="__123Graph_A" localSheetId="0" hidden="1">#REF!</definedName>
    <definedName name="__123Graph_A" hidden="1">#REF!</definedName>
    <definedName name="__123Graph_B" localSheetId="1" hidden="1">#REF!</definedName>
    <definedName name="__123Graph_B" localSheetId="0" hidden="1">#REF!</definedName>
    <definedName name="__123Graph_B" hidden="1">#REF!</definedName>
    <definedName name="__123Graph_X" localSheetId="1" hidden="1">#REF!</definedName>
    <definedName name="__123Graph_X" localSheetId="0" hidden="1">#REF!</definedName>
    <definedName name="__123Graph_X" hidden="1">#REF!</definedName>
    <definedName name="_xlnm.Print_Area" localSheetId="1">'Data Ledenlijst v Draaigrafiek'!$A$1:$N$33</definedName>
    <definedName name="_xlnm.Print_Area" localSheetId="0">'Opdr.18 Draaigrafiek'!$A$1:$P$40</definedName>
    <definedName name="Artikel">#REF!</definedName>
    <definedName name="Berekenen" localSheetId="1" hidden="1">#REF!</definedName>
    <definedName name="Berekenen" hidden="1">#REF!</definedName>
    <definedName name="boter">#REF!</definedName>
    <definedName name="campinginkomsten">'[1]Blok 6 Statistiche functie'!$C$34:$I$39</definedName>
    <definedName name="codenr_vervangen">'[2]Codes oud en nieuw'!$A$2:$C$52</definedName>
    <definedName name="Exlusief">'[3]Blok 5 Autosom'!#REF!</definedName>
    <definedName name="Fruit">'[4]Gegevens lijst'!$C$2:$C$6</definedName>
    <definedName name="geg_vern" localSheetId="1" hidden="1">#REF!</definedName>
    <definedName name="geg_vern" localSheetId="0" hidden="1">#REF!</definedName>
    <definedName name="geg_vern" hidden="1">#REF!</definedName>
    <definedName name="Gegevens_vernieuwen" localSheetId="1" hidden="1">#REF!</definedName>
    <definedName name="Gegevens_vernieuwen" localSheetId="0" hidden="1">#REF!</definedName>
    <definedName name="Gegevens_vernieuwen" hidden="1">#REF!</definedName>
    <definedName name="Getallen">'[4]Gegevens lijst'!$A$2:$A$6</definedName>
    <definedName name="HTML_CodePage" hidden="1">1252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'[3]Blok 5 Autosom'!#REF!</definedName>
    <definedName name="inkomsten">'[3]Blok 5 Autosom'!#REF!</definedName>
    <definedName name="kosten">'[3]Blok 5 Autosom'!#REF!</definedName>
    <definedName name="levensmiddelen">#REF!</definedName>
    <definedName name="Managertabel" hidden="1">#REF!</definedName>
    <definedName name="netto">'[3]Blok 5 Autosom'!#REF!</definedName>
    <definedName name="nummer">[5]Artikelen!$A$8:$A$15</definedName>
    <definedName name="omzet">'[3]Blok 5 Autosom'!#REF!</definedName>
    <definedName name="oud_naar_nieuw">'[2]Codes oud en nieuw'!$A$2:$C$52</definedName>
    <definedName name="Oude_codes">'[2]Codes oud en nieuw'!$A$2:$A$34</definedName>
    <definedName name="product">#REF!</definedName>
    <definedName name="Slicer_Plaats">#N/A</definedName>
    <definedName name="Uiterlijk" localSheetId="1" hidden="1">#REF!</definedName>
    <definedName name="Uiterlijk" localSheetId="0" hidden="1">#REF!</definedName>
    <definedName name="Uiterlijk" hidden="1">#REF!</definedName>
    <definedName name="uitgaven" localSheetId="1">'[3]Blok 5 Autosom'!#REF!</definedName>
    <definedName name="uitgaven">'[3]Blok 5 Autosom'!#REF!</definedName>
    <definedName name="Vernieuwen" localSheetId="1" hidden="1">#REF!</definedName>
    <definedName name="Vernieuwen" localSheetId="0" hidden="1">#REF!</definedName>
    <definedName name="Vernieuwen" hidden="1">#REF!</definedName>
  </definedNames>
  <calcPr calcId="179021"/>
  <pivotCaches>
    <pivotCache cacheId="45" r:id="rId8"/>
  </pivotCaches>
  <extLst>
    <ext xmlns:x14="http://schemas.microsoft.com/office/spreadsheetml/2009/9/main" uri="{BBE1A952-AA13-448e-AADC-164F8A28A991}">
      <x14:slicerCaches>
        <x14:slicerCache r:id="rId9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74" i="2" l="1"/>
  <c r="C74" i="2"/>
  <c r="M73" i="2"/>
  <c r="C73" i="2"/>
  <c r="M72" i="2"/>
  <c r="C72" i="2"/>
  <c r="M71" i="2"/>
  <c r="C71" i="2"/>
  <c r="M70" i="2"/>
  <c r="C70" i="2"/>
  <c r="M69" i="2"/>
  <c r="C69" i="2"/>
  <c r="M68" i="2"/>
  <c r="C68" i="2"/>
  <c r="M67" i="2"/>
  <c r="C67" i="2"/>
  <c r="M66" i="2"/>
  <c r="C66" i="2"/>
  <c r="M65" i="2"/>
  <c r="C65" i="2"/>
  <c r="M64" i="2"/>
  <c r="C64" i="2"/>
  <c r="M63" i="2"/>
  <c r="C63" i="2"/>
  <c r="M62" i="2"/>
  <c r="C62" i="2"/>
  <c r="M61" i="2"/>
  <c r="C61" i="2"/>
  <c r="M60" i="2"/>
  <c r="C60" i="2"/>
  <c r="M59" i="2"/>
  <c r="C59" i="2"/>
  <c r="M58" i="2"/>
  <c r="C58" i="2"/>
  <c r="M57" i="2"/>
  <c r="C57" i="2"/>
  <c r="M56" i="2"/>
  <c r="C56" i="2"/>
  <c r="M55" i="2"/>
  <c r="C55" i="2"/>
  <c r="M54" i="2"/>
  <c r="C54" i="2"/>
  <c r="M53" i="2"/>
  <c r="C53" i="2"/>
  <c r="M52" i="2"/>
  <c r="C52" i="2"/>
  <c r="M51" i="2"/>
  <c r="C51" i="2"/>
  <c r="M50" i="2"/>
  <c r="C50" i="2"/>
  <c r="M49" i="2"/>
  <c r="C49" i="2"/>
  <c r="M48" i="2"/>
  <c r="C48" i="2"/>
  <c r="M47" i="2"/>
  <c r="C47" i="2"/>
  <c r="M46" i="2"/>
  <c r="C46" i="2"/>
  <c r="M45" i="2"/>
  <c r="C45" i="2"/>
  <c r="M44" i="2"/>
  <c r="C44" i="2"/>
  <c r="M43" i="2"/>
  <c r="C43" i="2"/>
  <c r="M42" i="2"/>
  <c r="C42" i="2"/>
  <c r="M41" i="2"/>
  <c r="C41" i="2"/>
  <c r="M40" i="2"/>
  <c r="C40" i="2"/>
  <c r="M39" i="2"/>
  <c r="C39" i="2"/>
  <c r="M38" i="2"/>
  <c r="C38" i="2"/>
  <c r="M37" i="2"/>
  <c r="C37" i="2"/>
  <c r="M36" i="2"/>
  <c r="C36" i="2"/>
  <c r="M35" i="2"/>
  <c r="C35" i="2"/>
  <c r="M34" i="2"/>
  <c r="C34" i="2"/>
  <c r="M33" i="2"/>
  <c r="C33" i="2"/>
  <c r="M32" i="2"/>
  <c r="C32" i="2"/>
  <c r="M31" i="2"/>
  <c r="C31" i="2"/>
  <c r="M30" i="2"/>
  <c r="C30" i="2"/>
  <c r="M29" i="2"/>
  <c r="C29" i="2"/>
  <c r="M28" i="2"/>
  <c r="C28" i="2"/>
  <c r="M27" i="2"/>
  <c r="C27" i="2"/>
  <c r="M26" i="2"/>
  <c r="C26" i="2"/>
  <c r="M25" i="2"/>
  <c r="C25" i="2"/>
  <c r="M24" i="2"/>
  <c r="C24" i="2"/>
  <c r="M23" i="2"/>
  <c r="C23" i="2"/>
  <c r="M22" i="2"/>
  <c r="C22" i="2"/>
  <c r="M21" i="2"/>
  <c r="C21" i="2"/>
  <c r="M20" i="2"/>
  <c r="C20" i="2"/>
  <c r="M19" i="2"/>
  <c r="C19" i="2"/>
  <c r="M18" i="2"/>
  <c r="C18" i="2"/>
  <c r="M17" i="2"/>
  <c r="C17" i="2"/>
  <c r="M16" i="2"/>
  <c r="C16" i="2"/>
  <c r="M15" i="2"/>
  <c r="C15" i="2"/>
  <c r="M14" i="2"/>
  <c r="C14" i="2"/>
  <c r="M13" i="2"/>
  <c r="C13" i="2"/>
  <c r="M12" i="2"/>
  <c r="C12" i="2"/>
  <c r="M11" i="2"/>
  <c r="C11" i="2"/>
  <c r="M10" i="2"/>
  <c r="C10" i="2"/>
  <c r="M9" i="2"/>
  <c r="C9" i="2"/>
  <c r="M8" i="2"/>
  <c r="C8" i="2"/>
  <c r="M7" i="2"/>
  <c r="C7" i="2"/>
  <c r="M6" i="2"/>
  <c r="C6" i="2"/>
  <c r="M5" i="2"/>
  <c r="C5" i="2"/>
  <c r="M4" i="2"/>
  <c r="C4" i="2"/>
  <c r="M3" i="2"/>
  <c r="C3" i="2"/>
  <c r="M2" i="2"/>
  <c r="C2" i="2"/>
</calcChain>
</file>

<file path=xl/sharedStrings.xml><?xml version="1.0" encoding="utf-8"?>
<sst xmlns="http://schemas.openxmlformats.org/spreadsheetml/2006/main" count="453" uniqueCount="193">
  <si>
    <t>Draaigrafiek maken</t>
  </si>
  <si>
    <t>Maak een draaigrafiek, verplaats, verklein en zet op een leeg werkblad</t>
  </si>
  <si>
    <t>Maak een draaigrafiek met behulp van de Draaigrafiek video</t>
  </si>
  <si>
    <t>Klik hier voor video</t>
  </si>
  <si>
    <t>Som van Inschrijf kosten</t>
  </si>
  <si>
    <t>Soort lid</t>
  </si>
  <si>
    <r>
      <t xml:space="preserve">Maak de </t>
    </r>
    <r>
      <rPr>
        <b/>
        <i/>
        <sz val="11"/>
        <color theme="1"/>
        <rFont val="Calibri"/>
        <family val="2"/>
        <scheme val="minor"/>
      </rPr>
      <t>Data Ledenlijst v Draaigrafiek</t>
    </r>
    <r>
      <rPr>
        <sz val="11"/>
        <color theme="1"/>
        <rFont val="Calibri"/>
        <family val="2"/>
        <scheme val="minor"/>
      </rPr>
      <t xml:space="preserve"> (indien nodig) zichtbaar met rechtermuis - Zichtbaar maken</t>
    </r>
  </si>
  <si>
    <t>Plaats</t>
  </si>
  <si>
    <t>JUNIOR</t>
  </si>
  <si>
    <t>PUPIL</t>
  </si>
  <si>
    <t>SENIOR</t>
  </si>
  <si>
    <t>Eindtotaal</t>
  </si>
  <si>
    <t>6a</t>
  </si>
  <si>
    <r>
      <t xml:space="preserve">Selecteer een cel in de ledenlijst - </t>
    </r>
    <r>
      <rPr>
        <b/>
        <sz val="11"/>
        <color theme="1"/>
        <rFont val="Calibri"/>
        <family val="2"/>
        <scheme val="minor"/>
      </rPr>
      <t>Invoegen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Draaigrafiek</t>
    </r>
  </si>
  <si>
    <t>Amsterdam</t>
  </si>
  <si>
    <t>6b</t>
  </si>
  <si>
    <t>Controleer of alle gegens geselecteerd zijn in het 1e venster - kies Nieuw werkblad in 2e venster - OK</t>
  </si>
  <si>
    <t>Gouda</t>
  </si>
  <si>
    <t>6c</t>
  </si>
  <si>
    <t>6d</t>
  </si>
  <si>
    <t>Maak de grafiek op zoals een normale grafiek - maak het voorbeeld na</t>
  </si>
  <si>
    <t>6e</t>
  </si>
  <si>
    <t>Verwijder een persoon uit de data Ledenlijst - Vernieuw de draaitabel met de rechtermuis knop</t>
  </si>
  <si>
    <t>1e draaitabel</t>
  </si>
  <si>
    <t>6f</t>
  </si>
  <si>
    <t>Verwijder de draaigrafiek - klik op rand - Delete</t>
  </si>
  <si>
    <t>6g</t>
  </si>
  <si>
    <t>Maak een nieuwe draaigrafiek maar nu via de draaitabel - klik in een cel van de draaitabel</t>
  </si>
  <si>
    <t>6h</t>
  </si>
  <si>
    <t>6i</t>
  </si>
  <si>
    <r>
      <t xml:space="preserve">Maak nu een overzicht van de inschrijfomzet voor </t>
    </r>
    <r>
      <rPr>
        <b/>
        <sz val="11"/>
        <color theme="1"/>
        <rFont val="Calibri"/>
        <family val="2"/>
        <scheme val="minor"/>
      </rPr>
      <t>Amsterdam</t>
    </r>
    <r>
      <rPr>
        <sz val="11"/>
        <color theme="1"/>
        <rFont val="Calibri"/>
        <family val="2"/>
        <scheme val="minor"/>
      </rPr>
      <t xml:space="preserve"> en </t>
    </r>
    <r>
      <rPr>
        <b/>
        <sz val="11"/>
        <color theme="1"/>
        <rFont val="Calibri"/>
        <family val="2"/>
        <scheme val="minor"/>
      </rPr>
      <t>Gouda</t>
    </r>
    <r>
      <rPr>
        <sz val="11"/>
        <color theme="1"/>
        <rFont val="Calibri"/>
        <family val="2"/>
        <scheme val="minor"/>
      </rPr>
      <t xml:space="preserve"> (zie voorbeeld) voor te kunnen vergelijken</t>
    </r>
  </si>
  <si>
    <t>6j</t>
  </si>
  <si>
    <t>6k</t>
  </si>
  <si>
    <t>6l</t>
  </si>
  <si>
    <r>
      <t xml:space="preserve">Klik op filter plaats en selecteer nu </t>
    </r>
    <r>
      <rPr>
        <b/>
        <sz val="11"/>
        <color theme="1"/>
        <rFont val="Calibri"/>
        <family val="2"/>
        <scheme val="minor"/>
      </rPr>
      <t>Utrecht</t>
    </r>
    <r>
      <rPr>
        <sz val="11"/>
        <color theme="1"/>
        <rFont val="Calibri"/>
        <family val="2"/>
        <scheme val="minor"/>
      </rPr>
      <t xml:space="preserve"> en </t>
    </r>
    <r>
      <rPr>
        <b/>
        <sz val="11"/>
        <color theme="1"/>
        <rFont val="Calibri"/>
        <family val="2"/>
        <scheme val="minor"/>
      </rPr>
      <t>Rotterdam</t>
    </r>
    <r>
      <rPr>
        <sz val="11"/>
        <color theme="1"/>
        <rFont val="Calibri"/>
        <family val="2"/>
        <scheme val="minor"/>
      </rPr>
      <t xml:space="preserve"> - kopieer -  Plak als </t>
    </r>
    <r>
      <rPr>
        <b/>
        <sz val="11"/>
        <color theme="1"/>
        <rFont val="Calibri"/>
        <family val="2"/>
        <scheme val="minor"/>
      </rPr>
      <t>afbeelding</t>
    </r>
    <r>
      <rPr>
        <sz val="11"/>
        <color theme="1"/>
        <rFont val="Calibri"/>
        <family val="2"/>
        <scheme val="minor"/>
      </rPr>
      <t xml:space="preserve"> naast elkaar in F34</t>
    </r>
  </si>
  <si>
    <t xml:space="preserve"> (zie voorbeeld)</t>
  </si>
  <si>
    <t xml:space="preserve">   Kopieren </t>
  </si>
  <si>
    <t xml:space="preserve"> </t>
  </si>
  <si>
    <t>plakken als Afbeelding</t>
  </si>
  <si>
    <t>Naam</t>
  </si>
  <si>
    <t>Voor naam</t>
  </si>
  <si>
    <t>Samen gevoegd</t>
  </si>
  <si>
    <t>Adres</t>
  </si>
  <si>
    <t>Nr.</t>
  </si>
  <si>
    <t>Spaar  geld</t>
  </si>
  <si>
    <t>Categorie</t>
  </si>
  <si>
    <t>Lid vanaf</t>
  </si>
  <si>
    <t>Inschrijf kosten</t>
  </si>
  <si>
    <t>Betaald</t>
  </si>
  <si>
    <t>Geb.</t>
  </si>
  <si>
    <t>leeftijd</t>
  </si>
  <si>
    <t>Mobiel</t>
  </si>
  <si>
    <t>Bakker</t>
  </si>
  <si>
    <t>Sem</t>
  </si>
  <si>
    <t>Geuzert</t>
  </si>
  <si>
    <t>Ja</t>
  </si>
  <si>
    <t>Blom</t>
  </si>
  <si>
    <t>Vlasstraat</t>
  </si>
  <si>
    <t>Boer</t>
  </si>
  <si>
    <t>Dorpsstraat</t>
  </si>
  <si>
    <t>Bos</t>
  </si>
  <si>
    <t>Thijs</t>
  </si>
  <si>
    <t>Parken</t>
  </si>
  <si>
    <t>Rotterdam</t>
  </si>
  <si>
    <t>Brouwer</t>
  </si>
  <si>
    <t>Lieke</t>
  </si>
  <si>
    <t>Kloosterstraat</t>
  </si>
  <si>
    <t>Nee</t>
  </si>
  <si>
    <t>de Boer</t>
  </si>
  <si>
    <t>Bram</t>
  </si>
  <si>
    <t>Tuinstraat</t>
  </si>
  <si>
    <t>de Bruijn / de Bruyn</t>
  </si>
  <si>
    <t>Klooster</t>
  </si>
  <si>
    <t>de Bruin</t>
  </si>
  <si>
    <t>Park laan</t>
  </si>
  <si>
    <t>de Graaf</t>
  </si>
  <si>
    <t>Fenna</t>
  </si>
  <si>
    <t>de Groot</t>
  </si>
  <si>
    <t>Max</t>
  </si>
  <si>
    <t>Dorpweg</t>
  </si>
  <si>
    <t>de Haan</t>
  </si>
  <si>
    <t>Lotte</t>
  </si>
  <si>
    <t>de Jonge</t>
  </si>
  <si>
    <t>de Lange</t>
  </si>
  <si>
    <t>de Ruiter</t>
  </si>
  <si>
    <t>Kloter</t>
  </si>
  <si>
    <t>de Vries</t>
  </si>
  <si>
    <t>Theo</t>
  </si>
  <si>
    <t>Vlamstraat</t>
  </si>
  <si>
    <t>de Wit</t>
  </si>
  <si>
    <t>Lisa</t>
  </si>
  <si>
    <t>Kluster</t>
  </si>
  <si>
    <t>Dekker</t>
  </si>
  <si>
    <t>Sophie</t>
  </si>
  <si>
    <t>Utrecht</t>
  </si>
  <si>
    <t>Dijkstra</t>
  </si>
  <si>
    <t>Tess</t>
  </si>
  <si>
    <t>Gerritsen</t>
  </si>
  <si>
    <t xml:space="preserve">Park </t>
  </si>
  <si>
    <t>Groen</t>
  </si>
  <si>
    <t>Hendriks</t>
  </si>
  <si>
    <t>Levi</t>
  </si>
  <si>
    <t>Tinstraat</t>
  </si>
  <si>
    <t>Hoekstra</t>
  </si>
  <si>
    <t xml:space="preserve">Perk </t>
  </si>
  <si>
    <t>Huisman</t>
  </si>
  <si>
    <t>Jacobs</t>
  </si>
  <si>
    <t>Noa</t>
  </si>
  <si>
    <t>Torpsstraat</t>
  </si>
  <si>
    <t>Janssen</t>
  </si>
  <si>
    <t>Thomas</t>
  </si>
  <si>
    <t>Jonker</t>
  </si>
  <si>
    <t>Kok</t>
  </si>
  <si>
    <t>Julia</t>
  </si>
  <si>
    <t>Koster</t>
  </si>
  <si>
    <t>Kramer</t>
  </si>
  <si>
    <t>Kloster</t>
  </si>
  <si>
    <t>Kuiper</t>
  </si>
  <si>
    <t>Kloosterweg</t>
  </si>
  <si>
    <t>Kuipers</t>
  </si>
  <si>
    <t>Maas</t>
  </si>
  <si>
    <t>Martens</t>
  </si>
  <si>
    <t>Meijer / Meyer</t>
  </si>
  <si>
    <t>Jesse</t>
  </si>
  <si>
    <t>Mulder</t>
  </si>
  <si>
    <t>Finn</t>
  </si>
  <si>
    <t>Peeters</t>
  </si>
  <si>
    <t>Peters</t>
  </si>
  <si>
    <t>Lucas</t>
  </si>
  <si>
    <t>Post</t>
  </si>
  <si>
    <t>Postma</t>
  </si>
  <si>
    <t>Prins</t>
  </si>
  <si>
    <t>Vleesstraat</t>
  </si>
  <si>
    <t>Scholten</t>
  </si>
  <si>
    <t>Schouten</t>
  </si>
  <si>
    <t>Smeets</t>
  </si>
  <si>
    <t>Smit</t>
  </si>
  <si>
    <t>Milan</t>
  </si>
  <si>
    <t>Smits</t>
  </si>
  <si>
    <t>Zoë</t>
  </si>
  <si>
    <t>Timmermans</t>
  </si>
  <si>
    <t>van Beek</t>
  </si>
  <si>
    <t xml:space="preserve">Parkweg </t>
  </si>
  <si>
    <t>van Dam</t>
  </si>
  <si>
    <t>Klester</t>
  </si>
  <si>
    <t>van de Berg / van den Berg / van der Berg</t>
  </si>
  <si>
    <t>Liam</t>
  </si>
  <si>
    <t>van de Brink / van den Brink</t>
  </si>
  <si>
    <t>van de Veen / van der Veen</t>
  </si>
  <si>
    <t>Mila</t>
  </si>
  <si>
    <t>Vlaasstraat</t>
  </si>
  <si>
    <t>van de Velde / van den Velde / van der Velde</t>
  </si>
  <si>
    <t>Geert</t>
  </si>
  <si>
    <t>van de Ven / van der Ven</t>
  </si>
  <si>
    <t>van de Wal / van der Wal</t>
  </si>
  <si>
    <t>van den Broek</t>
  </si>
  <si>
    <t>van den Heuvel</t>
  </si>
  <si>
    <t>Evi</t>
  </si>
  <si>
    <t>van der Heijden / van der Heyden</t>
  </si>
  <si>
    <t xml:space="preserve">Parkstraat </t>
  </si>
  <si>
    <t>van der Linden</t>
  </si>
  <si>
    <t>Eva</t>
  </si>
  <si>
    <t>van der Meer</t>
  </si>
  <si>
    <t>Sara</t>
  </si>
  <si>
    <t>van Dijk</t>
  </si>
  <si>
    <t>Luuk</t>
  </si>
  <si>
    <t>Gaert</t>
  </si>
  <si>
    <t>van Leeuwen</t>
  </si>
  <si>
    <t>Tim</t>
  </si>
  <si>
    <t xml:space="preserve">Paak </t>
  </si>
  <si>
    <t>van Loon</t>
  </si>
  <si>
    <t>Derpsstraat</t>
  </si>
  <si>
    <t>van Veen</t>
  </si>
  <si>
    <t>Slooster</t>
  </si>
  <si>
    <t>van Vliet</t>
  </si>
  <si>
    <t>Vlerkstraat</t>
  </si>
  <si>
    <t>van Wijk</t>
  </si>
  <si>
    <t>Veenstra</t>
  </si>
  <si>
    <t>Verhoeven</t>
  </si>
  <si>
    <t>Vermeulen</t>
  </si>
  <si>
    <t>Anna</t>
  </si>
  <si>
    <t>Vink</t>
  </si>
  <si>
    <t>Kloosterje</t>
  </si>
  <si>
    <t>Visser</t>
  </si>
  <si>
    <t>Daan</t>
  </si>
  <si>
    <t>Vos</t>
  </si>
  <si>
    <t>Noah</t>
  </si>
  <si>
    <t>Willems</t>
  </si>
  <si>
    <t>Willemsen</t>
  </si>
  <si>
    <r>
      <t xml:space="preserve">Sleep de volgende items op de juiste plaats: </t>
    </r>
    <r>
      <rPr>
        <b/>
        <sz val="11"/>
        <color theme="1"/>
        <rFont val="Calibri"/>
        <family val="2"/>
        <scheme val="minor"/>
      </rPr>
      <t>Plaats</t>
    </r>
    <r>
      <rPr>
        <sz val="11"/>
        <color theme="1"/>
        <rFont val="Calibri"/>
        <family val="2"/>
        <scheme val="minor"/>
      </rPr>
      <t xml:space="preserve"> naar </t>
    </r>
    <r>
      <rPr>
        <i/>
        <sz val="11"/>
        <color theme="1"/>
        <rFont val="Calibri"/>
        <family val="2"/>
        <scheme val="minor"/>
      </rPr>
      <t>Rijen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Categorie</t>
    </r>
    <r>
      <rPr>
        <sz val="11"/>
        <color theme="1"/>
        <rFont val="Calibri"/>
        <family val="2"/>
        <scheme val="minor"/>
      </rPr>
      <t xml:space="preserve"> naar </t>
    </r>
    <r>
      <rPr>
        <i/>
        <sz val="11"/>
        <color theme="1"/>
        <rFont val="Calibri"/>
        <family val="2"/>
        <scheme val="minor"/>
      </rPr>
      <t>kolommen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Inschrijfgeld</t>
    </r>
    <r>
      <rPr>
        <sz val="11"/>
        <color theme="1"/>
        <rFont val="Calibri"/>
        <family val="2"/>
        <scheme val="minor"/>
      </rPr>
      <t xml:space="preserve"> naar </t>
    </r>
    <r>
      <rPr>
        <i/>
        <sz val="11"/>
        <color theme="1"/>
        <rFont val="Calibri"/>
        <family val="2"/>
        <scheme val="minor"/>
      </rPr>
      <t>Waarde</t>
    </r>
  </si>
  <si>
    <r>
      <t xml:space="preserve">Aktiveer de draaitabel - </t>
    </r>
    <r>
      <rPr>
        <b/>
        <sz val="11"/>
        <color theme="1"/>
        <rFont val="Calibri"/>
        <family val="2"/>
        <scheme val="minor"/>
      </rPr>
      <t>Analyseren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Draaigrafiek</t>
    </r>
    <r>
      <rPr>
        <sz val="11"/>
        <color theme="1"/>
        <rFont val="Calibri"/>
        <family val="2"/>
        <scheme val="minor"/>
      </rPr>
      <t xml:space="preserve"> - kies 3D cirkel en maak deze op naar wens</t>
    </r>
  </si>
  <si>
    <r>
      <t xml:space="preserve">Activeer de draaigrafiek - klik in </t>
    </r>
    <r>
      <rPr>
        <i/>
        <sz val="11"/>
        <color theme="1"/>
        <rFont val="Calibri"/>
        <family val="2"/>
        <scheme val="minor"/>
      </rPr>
      <t>Filter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Plaats</t>
    </r>
    <r>
      <rPr>
        <sz val="11"/>
        <color theme="1"/>
        <rFont val="Calibri"/>
        <family val="2"/>
        <scheme val="minor"/>
      </rPr>
      <t xml:space="preserve"> - selecteer alleen </t>
    </r>
    <r>
      <rPr>
        <b/>
        <sz val="11"/>
        <color theme="1"/>
        <rFont val="Calibri"/>
        <family val="2"/>
        <scheme val="minor"/>
      </rPr>
      <t>Gouda</t>
    </r>
    <r>
      <rPr>
        <sz val="11"/>
        <color theme="1"/>
        <rFont val="Calibri"/>
        <family val="2"/>
        <scheme val="minor"/>
      </rPr>
      <t xml:space="preserve"> en </t>
    </r>
    <r>
      <rPr>
        <b/>
        <sz val="11"/>
        <color theme="1"/>
        <rFont val="Calibri"/>
        <family val="2"/>
        <scheme val="minor"/>
      </rPr>
      <t>Amsterdam</t>
    </r>
  </si>
  <si>
    <r>
      <rPr>
        <b/>
        <sz val="11"/>
        <color theme="1"/>
        <rFont val="Calibri"/>
        <family val="2"/>
        <scheme val="minor"/>
      </rPr>
      <t>Kopieer</t>
    </r>
    <r>
      <rPr>
        <sz val="11"/>
        <color theme="1"/>
        <rFont val="Calibri"/>
        <family val="2"/>
        <scheme val="minor"/>
      </rPr>
      <t xml:space="preserve"> de draaigrafiek en </t>
    </r>
    <r>
      <rPr>
        <b/>
        <sz val="11"/>
        <color theme="1"/>
        <rFont val="Calibri"/>
        <family val="2"/>
        <scheme val="minor"/>
      </rPr>
      <t>plak</t>
    </r>
    <r>
      <rPr>
        <sz val="11"/>
        <color theme="1"/>
        <rFont val="Calibri"/>
        <family val="2"/>
        <scheme val="minor"/>
      </rPr>
      <t xml:space="preserve"> deze als </t>
    </r>
    <r>
      <rPr>
        <b/>
        <sz val="11"/>
        <color theme="1"/>
        <rFont val="Calibri"/>
        <family val="2"/>
        <scheme val="minor"/>
      </rPr>
      <t>afbeelding</t>
    </r>
    <r>
      <rPr>
        <sz val="11"/>
        <color theme="1"/>
        <rFont val="Calibri"/>
        <family val="2"/>
        <scheme val="minor"/>
      </rPr>
      <t xml:space="preserve"> op de gewenste plaats B34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</si>
</sst>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dd/mm/yyyy"/>
    <numFmt numFmtId="165" formatCode="0#########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hadow/>
      <sz val="28"/>
      <name val="Calibri"/>
      <family val="2"/>
    </font>
    <font>
      <sz val="11"/>
      <color indexed="8"/>
      <name val="Calibri"/>
      <family val="2"/>
    </font>
    <font>
      <b/>
      <u/>
      <sz val="16"/>
      <color indexed="9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Calibri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 style="medium">
        <color indexed="64"/>
      </left>
      <right style="thin">
        <color indexed="22"/>
      </right>
      <top style="double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  <xf numFmtId="0" fontId="7" fillId="0" borderId="0"/>
  </cellStyleXfs>
  <cellXfs count="37">
    <xf numFmtId="0" fontId="0" fillId="0" borderId="0" xfId="0"/>
    <xf numFmtId="0" fontId="5" fillId="0" borderId="0" xfId="3" applyFont="1" applyAlignment="1">
      <alignment vertical="center"/>
    </xf>
    <xf numFmtId="0" fontId="6" fillId="3" borderId="0" xfId="3" applyFont="1" applyFill="1" applyAlignment="1">
      <alignment vertical="center"/>
    </xf>
    <xf numFmtId="0" fontId="6" fillId="3" borderId="0" xfId="3" applyFont="1" applyFill="1" applyAlignment="1">
      <alignment horizontal="center" vertical="center"/>
    </xf>
    <xf numFmtId="0" fontId="7" fillId="0" borderId="0" xfId="4" applyAlignment="1">
      <alignment vertical="center"/>
    </xf>
    <xf numFmtId="0" fontId="8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/>
    <xf numFmtId="0" fontId="0" fillId="0" borderId="0" xfId="0" applyAlignment="1">
      <alignment vertical="top"/>
    </xf>
    <xf numFmtId="0" fontId="10" fillId="0" borderId="0" xfId="0" applyFont="1"/>
    <xf numFmtId="0" fontId="0" fillId="4" borderId="0" xfId="0" applyFill="1"/>
    <xf numFmtId="0" fontId="11" fillId="4" borderId="2" xfId="0" applyFont="1" applyFill="1" applyBorder="1" applyAlignment="1">
      <alignment horizontal="center" textRotation="90" wrapText="1"/>
    </xf>
    <xf numFmtId="0" fontId="11" fillId="4" borderId="3" xfId="0" applyFont="1" applyFill="1" applyBorder="1" applyAlignment="1">
      <alignment horizontal="center" vertical="center" textRotation="90" wrapText="1"/>
    </xf>
    <xf numFmtId="0" fontId="11" fillId="4" borderId="3" xfId="0" applyFont="1" applyFill="1" applyBorder="1" applyAlignment="1">
      <alignment horizontal="left" vertical="center" textRotation="90" wrapText="1"/>
    </xf>
    <xf numFmtId="0" fontId="11" fillId="4" borderId="3" xfId="0" applyFont="1" applyFill="1" applyBorder="1" applyAlignment="1">
      <alignment horizontal="center" textRotation="90" wrapText="1"/>
    </xf>
    <xf numFmtId="44" fontId="11" fillId="4" borderId="3" xfId="1" applyFont="1" applyFill="1" applyBorder="1" applyAlignment="1">
      <alignment horizontal="center" textRotation="90" wrapText="1"/>
    </xf>
    <xf numFmtId="164" fontId="11" fillId="4" borderId="3" xfId="0" applyNumberFormat="1" applyFont="1" applyFill="1" applyBorder="1" applyAlignment="1">
      <alignment horizontal="center" textRotation="90" wrapText="1"/>
    </xf>
    <xf numFmtId="0" fontId="12" fillId="0" borderId="0" xfId="0" applyFont="1" applyAlignment="1">
      <alignment textRotation="90" wrapText="1"/>
    </xf>
    <xf numFmtId="0" fontId="5" fillId="0" borderId="4" xfId="0" applyFont="1" applyFill="1" applyBorder="1" applyAlignment="1"/>
    <xf numFmtId="0" fontId="5" fillId="0" borderId="5" xfId="0" applyFont="1" applyBorder="1" applyAlignment="1">
      <alignment horizontal="center" vertical="center"/>
    </xf>
    <xf numFmtId="0" fontId="5" fillId="5" borderId="5" xfId="0" applyFont="1" applyFill="1" applyBorder="1" applyAlignment="1">
      <alignment horizontal="left" vertic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44" fontId="5" fillId="0" borderId="5" xfId="1" applyFont="1" applyBorder="1" applyAlignment="1">
      <alignment horizontal="center"/>
    </xf>
    <xf numFmtId="14" fontId="5" fillId="0" borderId="5" xfId="0" applyNumberFormat="1" applyFont="1" applyBorder="1" applyAlignment="1">
      <alignment horizontal="left"/>
    </xf>
    <xf numFmtId="44" fontId="5" fillId="0" borderId="6" xfId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 vertical="center"/>
    </xf>
    <xf numFmtId="165" fontId="5" fillId="0" borderId="8" xfId="0" applyNumberFormat="1" applyFont="1" applyFill="1" applyBorder="1" applyAlignment="1">
      <alignment horizontal="center"/>
    </xf>
    <xf numFmtId="0" fontId="0" fillId="0" borderId="0" xfId="0" applyAlignment="1">
      <alignment textRotation="90"/>
    </xf>
    <xf numFmtId="44" fontId="0" fillId="0" borderId="0" xfId="1" applyFont="1"/>
    <xf numFmtId="0" fontId="0" fillId="0" borderId="0" xfId="0" pivotButton="1"/>
    <xf numFmtId="0" fontId="4" fillId="2" borderId="1" xfId="0" applyFont="1" applyFill="1" applyBorder="1" applyAlignment="1">
      <alignment horizontal="center" vertical="center"/>
    </xf>
    <xf numFmtId="0" fontId="3" fillId="0" borderId="0" xfId="2" applyAlignment="1">
      <alignment horizontal="center"/>
    </xf>
  </cellXfs>
  <cellStyles count="5">
    <cellStyle name="Hyperlink" xfId="2" builtinId="8"/>
    <cellStyle name="Normal_Boekwerk excel 2003 gevorderden nieuw_Frank" xfId="3" xr:uid="{96A22E7A-ED25-4C79-A083-0C89DE0107C3}"/>
    <cellStyle name="Standaard" xfId="0" builtinId="0"/>
    <cellStyle name="Standaard_Opdr. 2 Urenoptelling 2" xfId="4" xr:uid="{ADD005C8-CF3A-44BC-99AE-9CC5C678A75E}"/>
    <cellStyle name="Valuta" xfId="1" builtinId="4"/>
  </cellStyles>
  <dxfs count="2"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microsoft.com/office/2007/relationships/slicerCache" Target="slicerCaches/slicerCach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[Opdr.18 Draaigrafiek.xlsx]Opdr.18 Draaigrafiek!Draaitabel1</c:name>
    <c:fmtId val="1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Overzicht inschrijfomzet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8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9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'Opdr.18 Draaigrafiek'!$M$3:$M$4</c:f>
              <c:strCache>
                <c:ptCount val="1"/>
                <c:pt idx="0">
                  <c:v>JUNIOR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'Opdr.18 Draaigrafiek'!$L$5:$L$7</c:f>
              <c:strCache>
                <c:ptCount val="2"/>
                <c:pt idx="0">
                  <c:v>Amsterdam</c:v>
                </c:pt>
                <c:pt idx="1">
                  <c:v>Gouda</c:v>
                </c:pt>
              </c:strCache>
            </c:strRef>
          </c:cat>
          <c:val>
            <c:numRef>
              <c:f>'Opdr.18 Draaigrafiek'!$M$5:$M$7</c:f>
              <c:numCache>
                <c:formatCode>General</c:formatCode>
                <c:ptCount val="2"/>
                <c:pt idx="0">
                  <c:v>150</c:v>
                </c:pt>
                <c:pt idx="1">
                  <c:v>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56-41B3-8BAF-8E4EA0A231EB}"/>
            </c:ext>
          </c:extLst>
        </c:ser>
        <c:ser>
          <c:idx val="1"/>
          <c:order val="1"/>
          <c:tx>
            <c:strRef>
              <c:f>'Opdr.18 Draaigrafiek'!$N$3:$N$4</c:f>
              <c:strCache>
                <c:ptCount val="1"/>
                <c:pt idx="0">
                  <c:v>PUPIL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'Opdr.18 Draaigrafiek'!$L$5:$L$7</c:f>
              <c:strCache>
                <c:ptCount val="2"/>
                <c:pt idx="0">
                  <c:v>Amsterdam</c:v>
                </c:pt>
                <c:pt idx="1">
                  <c:v>Gouda</c:v>
                </c:pt>
              </c:strCache>
            </c:strRef>
          </c:cat>
          <c:val>
            <c:numRef>
              <c:f>'Opdr.18 Draaigrafiek'!$N$5:$N$7</c:f>
              <c:numCache>
                <c:formatCode>General</c:formatCode>
                <c:ptCount val="2"/>
                <c:pt idx="0">
                  <c:v>225</c:v>
                </c:pt>
                <c:pt idx="1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56-41B3-8BAF-8E4EA0A231EB}"/>
            </c:ext>
          </c:extLst>
        </c:ser>
        <c:ser>
          <c:idx val="2"/>
          <c:order val="2"/>
          <c:tx>
            <c:strRef>
              <c:f>'Opdr.18 Draaigrafiek'!$O$3:$O$4</c:f>
              <c:strCache>
                <c:ptCount val="1"/>
                <c:pt idx="0">
                  <c:v>SENIOR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'Opdr.18 Draaigrafiek'!$L$5:$L$7</c:f>
              <c:strCache>
                <c:ptCount val="2"/>
                <c:pt idx="0">
                  <c:v>Amsterdam</c:v>
                </c:pt>
                <c:pt idx="1">
                  <c:v>Gouda</c:v>
                </c:pt>
              </c:strCache>
            </c:strRef>
          </c:cat>
          <c:val>
            <c:numRef>
              <c:f>'Opdr.18 Draaigrafiek'!$O$5:$O$7</c:f>
              <c:numCache>
                <c:formatCode>General</c:formatCode>
                <c:ptCount val="2"/>
                <c:pt idx="0">
                  <c:v>700</c:v>
                </c:pt>
                <c:pt idx="1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56-41B3-8BAF-8E4EA0A23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644432"/>
        <c:axId val="690644824"/>
      </c:barChart>
      <c:catAx>
        <c:axId val="69064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90644824"/>
        <c:crosses val="autoZero"/>
        <c:auto val="1"/>
        <c:lblAlgn val="ctr"/>
        <c:lblOffset val="100"/>
        <c:noMultiLvlLbl val="0"/>
      </c:catAx>
      <c:valAx>
        <c:axId val="69064482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Inschrijfgeld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906444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[Opdr.18 Draaigrafiek.xlsx]Opdr.18 Draaigrafiek!Draaitabel1</c:name>
    <c:fmtId val="12"/>
  </c:pivotSource>
  <c:chart>
    <c:autoTitleDeleted val="1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</c:pivotFmt>
      <c:pivotFmt>
        <c:idx val="17"/>
      </c:pivotFmt>
      <c:pivotFmt>
        <c:idx val="18"/>
      </c:pivotFmt>
      <c:pivotFmt>
        <c:idx val="19"/>
      </c:pivotFmt>
      <c:pivotFmt>
        <c:idx val="20"/>
      </c:pivotFmt>
      <c:pivotFmt>
        <c:idx val="21"/>
      </c:pivotFmt>
      <c:pivotFmt>
        <c:idx val="22"/>
      </c:pivotFmt>
      <c:pivotFmt>
        <c:idx val="23"/>
      </c:pivotFmt>
      <c:pivotFmt>
        <c:idx val="24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pPr>
            <a:solidFill>
              <a:schemeClr val="accent1">
                <a:alpha val="85000"/>
              </a:schemeClr>
            </a:solidFill>
            <a:ln>
              <a:noFill/>
            </a:ln>
            <a:effectLst/>
          </c:spPr>
        </c:marker>
        <c:dLbl>
          <c:idx val="0"/>
          <c:dLblPos val="ctr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-9.7003264637684702E-3"/>
              <c:y val="0.21996134204154713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no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fld id="{8570BF93-C187-4561-829F-B3FBA10B4683}" type="CATEGORYNAME">
                  <a:rPr lang="en-US"/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t>[CATEGORIENAAM]</a:t>
                </a:fld>
                <a:r>
                  <a:rPr lang="en-US" baseline="0"/>
                  <a:t> </a:t>
                </a:r>
                <a:fld id="{2A58BB49-F587-446C-B411-D24120B3999E}" type="VALUE">
                  <a:rPr lang="en-US" baseline="0"/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t>[WAARDE]</a:t>
                </a:fld>
                <a:endParaRPr lang="en-US" baseline="0"/>
              </a:p>
            </c:rich>
          </c:tx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30777892084540592"/>
                  <c:h val="0.15198966408268733"/>
                </c:manualLayout>
              </c15:layout>
              <c15:dlblFieldTable/>
              <c15:showDataLabelsRange val="0"/>
            </c:ext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2.2782166553297529E-2"/>
              <c:y val="-0.30344340678345438"/>
            </c:manualLayout>
          </c:layout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32100370502213754"/>
                  <c:h val="0.14165374677002585"/>
                </c:manualLayout>
              </c15:layout>
            </c:ext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5.0487794048032081E-3"/>
              <c:y val="0.15168650430324115"/>
            </c:manualLayout>
          </c:layout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2833931771298609"/>
                  <c:h val="0.14165374677002585"/>
                </c:manualLayout>
              </c15:layout>
            </c:ext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-0.18037015602034112"/>
              <c:y val="8.166798917577163E-2"/>
            </c:manualLayout>
          </c:layout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33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34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35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36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37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38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39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40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-9.7003264637684702E-3"/>
              <c:y val="0.21996134204154713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no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fld id="{8570BF93-C187-4561-829F-B3FBA10B4683}" type="CATEGORYNAME">
                  <a:rPr lang="en-US"/>
                  <a:pPr>
                    <a:defRPr/>
                  </a:pPr>
                  <a:t>[CATEGORIENAAM]</a:t>
                </a:fld>
                <a:r>
                  <a:rPr lang="en-US" baseline="0"/>
                  <a:t> </a:t>
                </a:r>
                <a:fld id="{2A58BB49-F587-446C-B411-D24120B3999E}" type="VALUE">
                  <a:rPr lang="en-US" baseline="0"/>
                  <a:pPr>
                    <a:defRPr/>
                  </a:pPr>
                  <a:t>[WAARDE]</a:t>
                </a:fld>
                <a:endParaRPr lang="en-US" baseline="0"/>
              </a:p>
            </c:rich>
          </c:tx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30777892084540592"/>
                  <c:h val="0.15198966408268733"/>
                </c:manualLayout>
              </c15:layout>
              <c15:dlblFieldTable/>
              <c15:showDataLabelsRange val="0"/>
            </c:ext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layout>
            <c:manualLayout>
              <c:x val="2.2782166553297529E-2"/>
              <c:y val="-0.30344340678345438"/>
            </c:manualLayout>
          </c:layout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32100370502213754"/>
                  <c:h val="0.14165374677002585"/>
                </c:manualLayout>
              </c15:layout>
            </c:ext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45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46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48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</c:spPr>
      </c:pivotFmt>
    </c:pivotFmts>
    <c:plotArea>
      <c:layout/>
      <c:pieChart>
        <c:varyColors val="1"/>
        <c:ser>
          <c:idx val="0"/>
          <c:order val="0"/>
          <c:tx>
            <c:strRef>
              <c:f>'Opdr.18 Draaigrafiek'!$M$3:$M$4</c:f>
              <c:strCache>
                <c:ptCount val="1"/>
                <c:pt idx="0">
                  <c:v>JUNIOR</c:v>
                </c:pt>
              </c:strCache>
            </c:strRef>
          </c:tx>
          <c:explosion val="9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769-4328-A596-9D35E40132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769-4328-A596-9D35E401325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769-4328-A596-9D35E401325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769-4328-A596-9D35E401325C}"/>
              </c:ext>
            </c:extLst>
          </c:dPt>
          <c:dLbls>
            <c:dLbl>
              <c:idx val="0"/>
              <c:layout>
                <c:manualLayout>
                  <c:x val="-9.7003264637684702E-3"/>
                  <c:y val="0.21996134204154713"/>
                </c:manualLayout>
              </c:layout>
              <c:tx>
                <c:rich>
                  <a:bodyPr/>
                  <a:lstStyle/>
                  <a:p>
                    <a:fld id="{8570BF93-C187-4561-829F-B3FBA10B4683}" type="CATEGORYNAME">
                      <a:rPr lang="en-US"/>
                      <a:pPr/>
                      <a:t>[CATEGORIENAAM]</a:t>
                    </a:fld>
                    <a:r>
                      <a:rPr lang="en-US" baseline="0"/>
                      <a:t> </a:t>
                    </a:r>
                    <a:fld id="{2A58BB49-F587-446C-B411-D24120B3999E}" type="VALUE">
                      <a:rPr lang="en-US" baseline="0"/>
                      <a:pPr/>
                      <a:t>[WAARDE]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777892084540592"/>
                      <c:h val="0.1519896640826873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769-4328-A596-9D35E401325C}"/>
                </c:ext>
              </c:extLst>
            </c:dLbl>
            <c:dLbl>
              <c:idx val="1"/>
              <c:layout>
                <c:manualLayout>
                  <c:x val="2.2782166553297529E-2"/>
                  <c:y val="-0.3034434067834543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100370502213754"/>
                      <c:h val="0.141653746770025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769-4328-A596-9D35E401325C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no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'Opdr.18 Draaigrafiek'!$L$5:$L$7</c:f>
              <c:strCache>
                <c:ptCount val="2"/>
                <c:pt idx="0">
                  <c:v>Amsterdam</c:v>
                </c:pt>
                <c:pt idx="1">
                  <c:v>Gouda</c:v>
                </c:pt>
              </c:strCache>
            </c:strRef>
          </c:cat>
          <c:val>
            <c:numRef>
              <c:f>'Opdr.18 Draaigrafiek'!$M$5:$M$7</c:f>
              <c:numCache>
                <c:formatCode>General</c:formatCode>
                <c:ptCount val="2"/>
                <c:pt idx="0">
                  <c:v>150</c:v>
                </c:pt>
                <c:pt idx="1">
                  <c:v>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769-4328-A596-9D35E401325C}"/>
            </c:ext>
          </c:extLst>
        </c:ser>
        <c:ser>
          <c:idx val="1"/>
          <c:order val="1"/>
          <c:tx>
            <c:strRef>
              <c:f>'Opdr.18 Draaigrafiek'!$N$3:$N$4</c:f>
              <c:strCache>
                <c:ptCount val="1"/>
                <c:pt idx="0">
                  <c:v>PUPIL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A769-4328-A596-9D35E40132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A769-4328-A596-9D35E401325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E-A769-4328-A596-9D35E401325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A769-4328-A596-9D35E401325C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'Opdr.18 Draaigrafiek'!$L$5:$L$7</c:f>
              <c:strCache>
                <c:ptCount val="2"/>
                <c:pt idx="0">
                  <c:v>Amsterdam</c:v>
                </c:pt>
                <c:pt idx="1">
                  <c:v>Gouda</c:v>
                </c:pt>
              </c:strCache>
            </c:strRef>
          </c:cat>
          <c:val>
            <c:numRef>
              <c:f>'Opdr.18 Draaigrafiek'!$N$5:$N$7</c:f>
              <c:numCache>
                <c:formatCode>General</c:formatCode>
                <c:ptCount val="2"/>
                <c:pt idx="0">
                  <c:v>225</c:v>
                </c:pt>
                <c:pt idx="1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769-4328-A596-9D35E401325C}"/>
            </c:ext>
          </c:extLst>
        </c:ser>
        <c:ser>
          <c:idx val="2"/>
          <c:order val="2"/>
          <c:tx>
            <c:strRef>
              <c:f>'Opdr.18 Draaigrafiek'!$O$3:$O$4</c:f>
              <c:strCache>
                <c:ptCount val="1"/>
                <c:pt idx="0">
                  <c:v>SENIOR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A769-4328-A596-9D35E40132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A769-4328-A596-9D35E401325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A769-4328-A596-9D35E401325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A769-4328-A596-9D35E401325C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'Opdr.18 Draaigrafiek'!$L$5:$L$7</c:f>
              <c:strCache>
                <c:ptCount val="2"/>
                <c:pt idx="0">
                  <c:v>Amsterdam</c:v>
                </c:pt>
                <c:pt idx="1">
                  <c:v>Gouda</c:v>
                </c:pt>
              </c:strCache>
            </c:strRef>
          </c:cat>
          <c:val>
            <c:numRef>
              <c:f>'Opdr.18 Draaigrafiek'!$O$5:$O$7</c:f>
              <c:numCache>
                <c:formatCode>General</c:formatCode>
                <c:ptCount val="2"/>
                <c:pt idx="0">
                  <c:v>700</c:v>
                </c:pt>
                <c:pt idx="1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A769-4328-A596-9D35E401325C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133350</xdr:colOff>
      <xdr:row>10</xdr:row>
      <xdr:rowOff>117474</xdr:rowOff>
    </xdr:from>
    <xdr:to>
      <xdr:col>16</xdr:col>
      <xdr:colOff>0</xdr:colOff>
      <xdr:row>25</xdr:row>
      <xdr:rowOff>133350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1E0B24C9-702B-4B1D-AEDB-93FD5CD022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142876</xdr:colOff>
      <xdr:row>27</xdr:row>
      <xdr:rowOff>0</xdr:rowOff>
    </xdr:from>
    <xdr:to>
      <xdr:col>12</xdr:col>
      <xdr:colOff>647700</xdr:colOff>
      <xdr:row>40</xdr:row>
      <xdr:rowOff>19050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23F352B4-8FA9-4AB0-AF17-51E3363EAD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523875</xdr:colOff>
      <xdr:row>18</xdr:row>
      <xdr:rowOff>9525</xdr:rowOff>
    </xdr:from>
    <xdr:to>
      <xdr:col>9</xdr:col>
      <xdr:colOff>98529</xdr:colOff>
      <xdr:row>31</xdr:row>
      <xdr:rowOff>2119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71A3822C-735C-4756-94DF-9492E0A4B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67050" y="4057650"/>
          <a:ext cx="2670279" cy="2469094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18</xdr:row>
      <xdr:rowOff>0</xdr:rowOff>
    </xdr:from>
    <xdr:to>
      <xdr:col>4</xdr:col>
      <xdr:colOff>393804</xdr:colOff>
      <xdr:row>31</xdr:row>
      <xdr:rowOff>214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152B4B68-01C0-419C-B02C-6894D47A68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57175" y="4048125"/>
          <a:ext cx="2679804" cy="2476714"/>
        </a:xfrm>
        <a:prstGeom prst="rect">
          <a:avLst/>
        </a:prstGeom>
      </xdr:spPr>
    </xdr:pic>
    <xdr:clientData/>
  </xdr:twoCellAnchor>
  <xdr:twoCellAnchor editAs="oneCell">
    <xdr:from>
      <xdr:col>13</xdr:col>
      <xdr:colOff>76200</xdr:colOff>
      <xdr:row>27</xdr:row>
      <xdr:rowOff>9526</xdr:rowOff>
    </xdr:from>
    <xdr:to>
      <xdr:col>16</xdr:col>
      <xdr:colOff>28575</xdr:colOff>
      <xdr:row>39</xdr:row>
      <xdr:rowOff>142876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Plaats">
              <a:extLst>
                <a:ext uri="{FF2B5EF4-FFF2-40B4-BE49-F238E27FC236}">
                  <a16:creationId xmlns:a16="http://schemas.microsoft.com/office/drawing/2014/main" id="{633F7AAF-4CDE-43F5-A34A-2C3AFC077CA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laat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439275" y="5772151"/>
              <a:ext cx="1533525" cy="24193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l-NL" sz="1100"/>
                <a:t>Deze shape vertegenwoordigt een slicer. Slicers worden in Excel 2010 of hoger ondersteund.
De slicer kan niet worden gebruikt als de shape in een eerdere Excel-versie is gewijzigd of als de werkmap is opgeslagen in Excel 2003 of eerder.</a:t>
              </a: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PC_2\Deelnemers\0%20Lesmateriaal\1.%20COMPUTERCURSUS\6.%20Excel\Excel%20Basis\Blok%206%20Functies\Opdr.%201%20Functie%20Autoso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mputraining" refreshedDate="43386.537433912039" createdVersion="6" refreshedVersion="6" minRefreshableVersion="3" recordCount="73" xr:uid="{BC0A0D5F-5DCC-4A97-8C33-89E1BC4012F6}">
  <cacheSource type="worksheet">
    <worksheetSource ref="A1:N74" sheet="Data Ledenlijst v Draaigrafiek"/>
  </cacheSource>
  <cacheFields count="14">
    <cacheField name="Naam" numFmtId="0">
      <sharedItems/>
    </cacheField>
    <cacheField name="Voor naam" numFmtId="0">
      <sharedItems containsBlank="1"/>
    </cacheField>
    <cacheField name="Samen gevoegd" numFmtId="0">
      <sharedItems/>
    </cacheField>
    <cacheField name="Adres" numFmtId="0">
      <sharedItems/>
    </cacheField>
    <cacheField name="Nr." numFmtId="0">
      <sharedItems containsSemiMixedTypes="0" containsString="0" containsNumber="1" containsInteger="1" minValue="2" maxValue="37"/>
    </cacheField>
    <cacheField name="Spaar  geld" numFmtId="44">
      <sharedItems containsSemiMixedTypes="0" containsString="0" containsNumber="1" containsInteger="1" minValue="225" maxValue="1525"/>
    </cacheField>
    <cacheField name="Plaats" numFmtId="0">
      <sharedItems count="4">
        <s v="Amsterdam"/>
        <s v="Gouda"/>
        <s v="Rotterdam"/>
        <s v="Utrecht"/>
      </sharedItems>
    </cacheField>
    <cacheField name="Categorie" numFmtId="0">
      <sharedItems count="3">
        <s v="SENIOR"/>
        <s v="JUNIOR"/>
        <s v="PUPIL"/>
      </sharedItems>
    </cacheField>
    <cacheField name="Lid vanaf" numFmtId="14">
      <sharedItems containsSemiMixedTypes="0" containsNonDate="0" containsDate="1" containsString="0" minDate="1961-08-06T00:00:00" maxDate="2016-12-26T00:00:00"/>
    </cacheField>
    <cacheField name="Inschrijf kosten" numFmtId="44">
      <sharedItems containsSemiMixedTypes="0" containsString="0" containsNumber="1" containsInteger="1" minValue="25" maxValue="50"/>
    </cacheField>
    <cacheField name="Betaald" numFmtId="0">
      <sharedItems/>
    </cacheField>
    <cacheField name="Geb." numFmtId="164">
      <sharedItems containsSemiMixedTypes="0" containsNonDate="0" containsDate="1" containsString="0" minDate="1945-02-10T00:00:00" maxDate="2011-10-13T00:00:00"/>
    </cacheField>
    <cacheField name="leeftijd" numFmtId="0">
      <sharedItems containsSemiMixedTypes="0" containsString="0" containsNumber="1" containsInteger="1" minValue="7" maxValue="73"/>
    </cacheField>
    <cacheField name="Mobiel" numFmtId="165">
      <sharedItems containsSemiMixedTypes="0" containsString="0" containsNumber="1" containsInteger="1" minValue="187595213" maxValue="653718781"/>
    </cacheField>
  </cacheFields>
  <extLst>
    <ext xmlns:x14="http://schemas.microsoft.com/office/spreadsheetml/2009/9/main" uri="{725AE2AE-9491-48be-B2B4-4EB974FC3084}">
      <x14:pivotCacheDefinition pivotCacheId="22983784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3">
  <r>
    <s v="Bakker"/>
    <s v="Sem"/>
    <s v="Sem Bakker"/>
    <s v="Geuzert"/>
    <n v="24"/>
    <n v="575"/>
    <x v="0"/>
    <x v="0"/>
    <d v="1974-01-20T00:00:00"/>
    <n v="50"/>
    <s v="Ja"/>
    <d v="1957-08-02T00:00:00"/>
    <n v="61"/>
    <n v="187595862"/>
  </r>
  <r>
    <s v="Blom"/>
    <m/>
    <s v=" Blom"/>
    <s v="Vlasstraat"/>
    <n v="7"/>
    <n v="875"/>
    <x v="1"/>
    <x v="1"/>
    <d v="1996-07-25T00:00:00"/>
    <n v="50"/>
    <s v="Ja"/>
    <d v="1979-06-01T00:00:00"/>
    <n v="39"/>
    <n v="187595785"/>
  </r>
  <r>
    <s v="Boer"/>
    <m/>
    <s v=" Boer"/>
    <s v="Dorpsstraat"/>
    <n v="23"/>
    <n v="1425"/>
    <x v="0"/>
    <x v="1"/>
    <d v="1984-01-15T00:00:00"/>
    <n v="50"/>
    <s v="Ja"/>
    <d v="1973-03-06T00:00:00"/>
    <n v="45"/>
    <n v="187595807"/>
  </r>
  <r>
    <s v="Bos"/>
    <s v="Thijs"/>
    <s v="Thijs Bos"/>
    <s v="Parken"/>
    <n v="35"/>
    <n v="775"/>
    <x v="2"/>
    <x v="2"/>
    <d v="1978-04-09T00:00:00"/>
    <n v="50"/>
    <s v="Ja"/>
    <d v="1967-01-17T00:00:00"/>
    <n v="51"/>
    <n v="187595422"/>
  </r>
  <r>
    <s v="Brouwer"/>
    <s v="Lieke"/>
    <s v="Lieke Brouwer"/>
    <s v="Kloosterstraat"/>
    <n v="21"/>
    <n v="925"/>
    <x v="1"/>
    <x v="2"/>
    <d v="1998-02-08T00:00:00"/>
    <n v="50"/>
    <s v="Nee"/>
    <d v="1984-08-19T00:00:00"/>
    <n v="34"/>
    <n v="187595312"/>
  </r>
  <r>
    <s v="de Boer"/>
    <s v="Bram"/>
    <s v="Bram de Boer"/>
    <s v="Tuinstraat"/>
    <n v="22"/>
    <n v="700"/>
    <x v="0"/>
    <x v="2"/>
    <d v="2014-09-16T00:00:00"/>
    <n v="25"/>
    <s v="Nee"/>
    <d v="2007-05-16T00:00:00"/>
    <n v="11"/>
    <n v="187595488"/>
  </r>
  <r>
    <s v="de Bruijn / de Bruyn"/>
    <m/>
    <s v=" de Bruijn / de Bruyn"/>
    <s v="Klooster"/>
    <n v="3"/>
    <n v="500"/>
    <x v="0"/>
    <x v="2"/>
    <d v="1961-08-06T00:00:00"/>
    <n v="50"/>
    <s v="Nee"/>
    <d v="1951-05-08T00:00:00"/>
    <n v="67"/>
    <n v="187595884"/>
  </r>
  <r>
    <s v="de Bruin"/>
    <m/>
    <s v=" de Bruin"/>
    <s v="Park laan"/>
    <n v="8"/>
    <n v="525"/>
    <x v="1"/>
    <x v="2"/>
    <d v="2014-05-01T00:00:00"/>
    <n v="50"/>
    <s v="Nee"/>
    <d v="1992-09-14T00:00:00"/>
    <n v="26"/>
    <n v="187595356"/>
  </r>
  <r>
    <s v="de Graaf"/>
    <s v="Fenna"/>
    <s v="Fenna de Graaf"/>
    <s v="Geuzert"/>
    <n v="30"/>
    <n v="250"/>
    <x v="0"/>
    <x v="0"/>
    <d v="2000-03-16T00:00:00"/>
    <n v="50"/>
    <s v="Nee"/>
    <d v="1976-07-24T00:00:00"/>
    <n v="42"/>
    <n v="187595268"/>
  </r>
  <r>
    <s v="de Groot"/>
    <s v="Max"/>
    <s v="Max de Groot"/>
    <s v="Dorpweg"/>
    <n v="11"/>
    <n v="750"/>
    <x v="1"/>
    <x v="0"/>
    <d v="1987-03-03T00:00:00"/>
    <n v="50"/>
    <s v="Nee"/>
    <d v="1960-06-02T00:00:00"/>
    <n v="58"/>
    <n v="537187889"/>
  </r>
  <r>
    <s v="de Haan"/>
    <s v="Lotte"/>
    <s v="Lotte de Haan"/>
    <s v="Dorpsstraat"/>
    <n v="29"/>
    <n v="375"/>
    <x v="0"/>
    <x v="0"/>
    <d v="1989-05-03T00:00:00"/>
    <n v="50"/>
    <s v="Nee"/>
    <d v="1970-01-22T00:00:00"/>
    <n v="48"/>
    <n v="187595818"/>
  </r>
  <r>
    <s v="de Jonge"/>
    <m/>
    <s v=" de Jonge"/>
    <s v="Vlasstraat"/>
    <n v="31"/>
    <n v="950"/>
    <x v="2"/>
    <x v="0"/>
    <d v="2004-03-09T00:00:00"/>
    <n v="50"/>
    <s v="Nee"/>
    <d v="1993-09-08T00:00:00"/>
    <n v="25"/>
    <n v="187595554"/>
  </r>
  <r>
    <s v="de Lange"/>
    <m/>
    <s v=" de Lange"/>
    <s v="Geuzert"/>
    <n v="12"/>
    <n v="1525"/>
    <x v="1"/>
    <x v="0"/>
    <d v="1978-06-11T00:00:00"/>
    <n v="50"/>
    <s v="Nee"/>
    <d v="1963-10-28T00:00:00"/>
    <n v="54"/>
    <n v="187595840"/>
  </r>
  <r>
    <s v="de Ruiter"/>
    <m/>
    <s v=" de Ruiter"/>
    <s v="Kloter"/>
    <n v="27"/>
    <n v="1275"/>
    <x v="0"/>
    <x v="0"/>
    <d v="2006-12-25T00:00:00"/>
    <n v="50"/>
    <s v="Ja"/>
    <d v="1984-07-25T00:00:00"/>
    <n v="34"/>
    <n v="187595598"/>
  </r>
  <r>
    <s v="de Vries"/>
    <s v="Theo"/>
    <s v="Theo de Vries"/>
    <s v="Vlamstraat"/>
    <n v="13"/>
    <n v="500"/>
    <x v="1"/>
    <x v="1"/>
    <d v="2010-08-05T00:00:00"/>
    <n v="35"/>
    <s v="Ja"/>
    <d v="2000-07-12T00:00:00"/>
    <n v="18"/>
    <n v="187595521"/>
  </r>
  <r>
    <s v="de Wit"/>
    <s v="Lisa"/>
    <s v="Lisa de Wit"/>
    <s v="Kluster"/>
    <n v="21"/>
    <n v="950"/>
    <x v="1"/>
    <x v="0"/>
    <d v="2002-06-25T00:00:00"/>
    <n v="50"/>
    <s v="Ja"/>
    <d v="1986-11-05T00:00:00"/>
    <n v="31"/>
    <n v="187595587"/>
  </r>
  <r>
    <s v="Dekker"/>
    <s v="Sophie"/>
    <s v="Sophie Dekker"/>
    <s v="Tuinstraat"/>
    <n v="10"/>
    <n v="900"/>
    <x v="3"/>
    <x v="0"/>
    <d v="2016-02-07T00:00:00"/>
    <n v="50"/>
    <s v="Ja"/>
    <d v="1991-11-21T00:00:00"/>
    <n v="26"/>
    <n v="187595741"/>
  </r>
  <r>
    <s v="Dijkstra"/>
    <s v="Tess"/>
    <s v="Tess Dijkstra"/>
    <s v="Klooster"/>
    <n v="21"/>
    <n v="975"/>
    <x v="1"/>
    <x v="0"/>
    <d v="1982-08-10T00:00:00"/>
    <n v="50"/>
    <s v="Ja"/>
    <d v="1958-06-12T00:00:00"/>
    <n v="60"/>
    <n v="187595917"/>
  </r>
  <r>
    <s v="Gerritsen"/>
    <m/>
    <s v=" Gerritsen"/>
    <s v="Park "/>
    <n v="2"/>
    <n v="1350"/>
    <x v="0"/>
    <x v="0"/>
    <d v="1993-07-19T00:00:00"/>
    <n v="50"/>
    <s v="Nee"/>
    <d v="1980-01-02T00:00:00"/>
    <n v="38"/>
    <n v="187595620"/>
  </r>
  <r>
    <s v="Groen"/>
    <m/>
    <s v=" Groen"/>
    <s v="Park "/>
    <n v="2"/>
    <n v="1325"/>
    <x v="0"/>
    <x v="0"/>
    <d v="2012-01-09T00:00:00"/>
    <n v="50"/>
    <s v="Ja"/>
    <d v="1990-09-08T00:00:00"/>
    <n v="28"/>
    <n v="187595345"/>
  </r>
  <r>
    <s v="Hendriks"/>
    <s v="Levi"/>
    <s v="Levi Hendriks"/>
    <s v="Tinstraat"/>
    <n v="10"/>
    <n v="850"/>
    <x v="3"/>
    <x v="1"/>
    <d v="2015-12-16T00:00:00"/>
    <n v="35"/>
    <s v="Nee"/>
    <d v="2001-12-06T00:00:00"/>
    <n v="16"/>
    <n v="187595466"/>
  </r>
  <r>
    <s v="Hoekstra"/>
    <m/>
    <s v=" Hoekstra"/>
    <s v="Perk "/>
    <n v="26"/>
    <n v="700"/>
    <x v="0"/>
    <x v="0"/>
    <d v="1991-06-22T00:00:00"/>
    <n v="50"/>
    <s v="Nee"/>
    <d v="1970-11-18T00:00:00"/>
    <n v="47"/>
    <n v="187595664"/>
  </r>
  <r>
    <s v="Huisman"/>
    <m/>
    <s v=" Huisman"/>
    <s v="Geuzert"/>
    <n v="18"/>
    <n v="900"/>
    <x v="3"/>
    <x v="2"/>
    <d v="1989-03-06T00:00:00"/>
    <n v="50"/>
    <s v="Ja"/>
    <d v="1972-07-11T00:00:00"/>
    <n v="46"/>
    <n v="187595246"/>
  </r>
  <r>
    <s v="Jacobs"/>
    <s v="Noa"/>
    <s v="Noa Jacobs"/>
    <s v="Torpsstraat"/>
    <n v="29"/>
    <n v="350"/>
    <x v="0"/>
    <x v="0"/>
    <d v="1989-01-06T00:00:00"/>
    <n v="50"/>
    <s v="Ja"/>
    <d v="1966-06-22T00:00:00"/>
    <n v="52"/>
    <n v="187595213"/>
  </r>
  <r>
    <s v="Janssen"/>
    <s v="Thomas"/>
    <s v="Thomas Janssen"/>
    <s v="Park "/>
    <n v="37"/>
    <n v="600"/>
    <x v="3"/>
    <x v="2"/>
    <d v="1994-02-25T00:00:00"/>
    <n v="50"/>
    <s v="Nee"/>
    <d v="1978-06-28T00:00:00"/>
    <n v="40"/>
    <n v="187595444"/>
  </r>
  <r>
    <s v="Jonker"/>
    <m/>
    <s v=" Jonker"/>
    <s v="Park "/>
    <n v="2"/>
    <n v="1375"/>
    <x v="0"/>
    <x v="2"/>
    <d v="2009-01-01T00:00:00"/>
    <n v="50"/>
    <s v="Ja"/>
    <d v="1998-06-12T00:00:00"/>
    <n v="20"/>
    <n v="187595950"/>
  </r>
  <r>
    <s v="Kok"/>
    <s v="Julia"/>
    <s v="Julia Kok"/>
    <s v="Dorpsstraat"/>
    <n v="17"/>
    <n v="325"/>
    <x v="1"/>
    <x v="2"/>
    <d v="1986-12-23T00:00:00"/>
    <n v="50"/>
    <s v="Ja"/>
    <d v="1962-06-09T00:00:00"/>
    <n v="56"/>
    <n v="420656997"/>
  </r>
  <r>
    <s v="Koster"/>
    <m/>
    <s v=" Koster"/>
    <s v="Klooster"/>
    <n v="15"/>
    <n v="775"/>
    <x v="1"/>
    <x v="2"/>
    <d v="2008-08-24T00:00:00"/>
    <n v="50"/>
    <s v="Ja"/>
    <d v="1982-08-13T00:00:00"/>
    <n v="36"/>
    <n v="187595301"/>
  </r>
  <r>
    <s v="Kramer"/>
    <m/>
    <s v=" Kramer"/>
    <s v="Kloster"/>
    <n v="9"/>
    <n v="1100"/>
    <x v="3"/>
    <x v="2"/>
    <d v="2013-07-01T00:00:00"/>
    <n v="50"/>
    <s v="Ja"/>
    <d v="1991-05-29T00:00:00"/>
    <n v="27"/>
    <n v="187595565"/>
  </r>
  <r>
    <s v="Kuiper"/>
    <m/>
    <s v=" Kuiper"/>
    <s v="Kloosterweg"/>
    <n v="9"/>
    <n v="1050"/>
    <x v="3"/>
    <x v="0"/>
    <d v="1996-03-07T00:00:00"/>
    <n v="50"/>
    <s v="Nee"/>
    <d v="1980-08-06T00:00:00"/>
    <n v="38"/>
    <n v="187595290"/>
  </r>
  <r>
    <s v="Kuipers"/>
    <m/>
    <s v=" Kuipers"/>
    <s v="Klooster"/>
    <n v="33"/>
    <n v="975"/>
    <x v="2"/>
    <x v="0"/>
    <d v="2008-10-25T00:00:00"/>
    <n v="50"/>
    <s v="Ja"/>
    <d v="1988-09-01T00:00:00"/>
    <n v="30"/>
    <n v="187595334"/>
  </r>
  <r>
    <s v="Maas"/>
    <m/>
    <s v=" Maas"/>
    <s v="Tuinstraat"/>
    <n v="4"/>
    <n v="725"/>
    <x v="3"/>
    <x v="1"/>
    <d v="2012-08-13T00:00:00"/>
    <n v="35"/>
    <s v="Ja"/>
    <d v="1999-03-18T00:00:00"/>
    <n v="19"/>
    <n v="187595455"/>
  </r>
  <r>
    <s v="Martens"/>
    <m/>
    <s v=" Martens"/>
    <s v="Dorpsstraat"/>
    <n v="5"/>
    <n v="1225"/>
    <x v="0"/>
    <x v="0"/>
    <d v="1985-02-06T00:00:00"/>
    <n v="50"/>
    <s v="Ja"/>
    <d v="1958-05-27T00:00:00"/>
    <n v="60"/>
    <n v="653718781"/>
  </r>
  <r>
    <s v="Meijer / Meyer"/>
    <s v="Jesse"/>
    <s v="Jesse Meijer / Meyer"/>
    <s v="Tuinstraat"/>
    <n v="28"/>
    <n v="675"/>
    <x v="2"/>
    <x v="0"/>
    <d v="2000-11-02T00:00:00"/>
    <n v="50"/>
    <s v="Ja"/>
    <d v="1982-07-14T00:00:00"/>
    <n v="36"/>
    <n v="187595774"/>
  </r>
  <r>
    <s v="Mulder"/>
    <s v="Finn"/>
    <s v="Finn Mulder"/>
    <s v="Tuinstraat"/>
    <n v="22"/>
    <n v="725"/>
    <x v="0"/>
    <x v="2"/>
    <d v="1996-06-01T00:00:00"/>
    <n v="50"/>
    <s v="Ja"/>
    <d v="1985-08-26T00:00:00"/>
    <n v="33"/>
    <n v="187595763"/>
  </r>
  <r>
    <s v="Peeters"/>
    <m/>
    <s v=" Peeters"/>
    <s v="Geuzert"/>
    <n v="18"/>
    <n v="925"/>
    <x v="3"/>
    <x v="0"/>
    <d v="1974-06-18T00:00:00"/>
    <n v="50"/>
    <s v="Ja"/>
    <d v="1960-09-14T00:00:00"/>
    <n v="58"/>
    <n v="187595851"/>
  </r>
  <r>
    <s v="Peters"/>
    <s v="Lucas"/>
    <s v="Lucas Peters"/>
    <s v="Perk "/>
    <n v="34"/>
    <n v="825"/>
    <x v="2"/>
    <x v="0"/>
    <d v="1991-06-27T00:00:00"/>
    <n v="50"/>
    <s v="Ja"/>
    <d v="1971-04-28T00:00:00"/>
    <n v="47"/>
    <n v="187595411"/>
  </r>
  <r>
    <s v="Post"/>
    <m/>
    <s v=" Post"/>
    <s v="Klooster"/>
    <n v="33"/>
    <n v="1025"/>
    <x v="2"/>
    <x v="0"/>
    <d v="2006-03-01T00:00:00"/>
    <n v="50"/>
    <s v="Ja"/>
    <d v="1985-02-10T00:00:00"/>
    <n v="33"/>
    <n v="187595939"/>
  </r>
  <r>
    <s v="Postma"/>
    <m/>
    <s v=" Postma"/>
    <s v="Tuinstraat"/>
    <n v="16"/>
    <n v="1200"/>
    <x v="1"/>
    <x v="0"/>
    <d v="2006-04-13T00:00:00"/>
    <n v="50"/>
    <s v="Nee"/>
    <d v="1988-10-08T00:00:00"/>
    <n v="30"/>
    <n v="187595752"/>
  </r>
  <r>
    <s v="Prins"/>
    <m/>
    <s v=" Prins"/>
    <s v="Vleesstraat"/>
    <n v="7"/>
    <n v="850"/>
    <x v="1"/>
    <x v="1"/>
    <d v="2015-04-29T00:00:00"/>
    <n v="35"/>
    <s v="Ja"/>
    <d v="2002-10-23T00:00:00"/>
    <n v="15"/>
    <n v="187595510"/>
  </r>
  <r>
    <s v="Scholten"/>
    <m/>
    <s v=" Scholten"/>
    <s v="Klooster"/>
    <n v="9"/>
    <n v="1150"/>
    <x v="3"/>
    <x v="0"/>
    <d v="1968-11-13T00:00:00"/>
    <n v="50"/>
    <s v="Ja"/>
    <d v="1948-03-25T00:00:00"/>
    <n v="70"/>
    <n v="187595895"/>
  </r>
  <r>
    <s v="Schouten"/>
    <m/>
    <s v=" Schouten"/>
    <s v="Park "/>
    <n v="8"/>
    <n v="575"/>
    <x v="1"/>
    <x v="2"/>
    <d v="2016-01-14T00:00:00"/>
    <n v="25"/>
    <s v="Ja"/>
    <d v="2011-10-12T00:00:00"/>
    <n v="7"/>
    <n v="187595961"/>
  </r>
  <r>
    <s v="Smeets"/>
    <m/>
    <s v=" Smeets"/>
    <s v="Tuinstraat"/>
    <n v="36"/>
    <n v="1500"/>
    <x v="2"/>
    <x v="1"/>
    <d v="2016-01-02T00:00:00"/>
    <n v="35"/>
    <s v="Nee"/>
    <d v="2001-03-30T00:00:00"/>
    <n v="17"/>
    <n v="187595708"/>
  </r>
  <r>
    <s v="Smit"/>
    <s v="Milan"/>
    <s v="Milan Smit"/>
    <s v="Tuinstraat"/>
    <n v="28"/>
    <n v="650"/>
    <x v="2"/>
    <x v="1"/>
    <d v="2013-02-26T00:00:00"/>
    <n v="35"/>
    <s v="Ja"/>
    <d v="2005-02-02T00:00:00"/>
    <n v="13"/>
    <n v="187595499"/>
  </r>
  <r>
    <s v="Smits"/>
    <s v="Zoë"/>
    <s v="Zoë Smits"/>
    <s v="Geuzert"/>
    <n v="6"/>
    <n v="225"/>
    <x v="1"/>
    <x v="0"/>
    <d v="1986-12-02T00:00:00"/>
    <n v="50"/>
    <s v="Nee"/>
    <d v="1968-06-28T00:00:00"/>
    <n v="50"/>
    <n v="187595224"/>
  </r>
  <r>
    <s v="Timmermans"/>
    <m/>
    <s v=" Timmermans"/>
    <s v="Klooster"/>
    <n v="27"/>
    <n v="1300"/>
    <x v="0"/>
    <x v="1"/>
    <d v="1981-12-26T00:00:00"/>
    <n v="50"/>
    <s v="Nee"/>
    <d v="1971-10-12T00:00:00"/>
    <n v="47"/>
    <n v="187595928"/>
  </r>
  <r>
    <s v="van Beek"/>
    <m/>
    <s v=" van Beek"/>
    <s v="Parkweg "/>
    <n v="32"/>
    <n v="600"/>
    <x v="2"/>
    <x v="1"/>
    <d v="2000-03-04T00:00:00"/>
    <n v="50"/>
    <s v="Nee"/>
    <d v="1975-08-07T00:00:00"/>
    <n v="43"/>
    <n v="187595400"/>
  </r>
  <r>
    <s v="van Dam"/>
    <m/>
    <s v=" van Dam"/>
    <s v="Klester"/>
    <n v="15"/>
    <n v="800"/>
    <x v="1"/>
    <x v="1"/>
    <d v="2013-11-01T00:00:00"/>
    <n v="50"/>
    <s v="Nee"/>
    <d v="1989-02-15T00:00:00"/>
    <n v="29"/>
    <n v="187595576"/>
  </r>
  <r>
    <s v="van de Berg / van den Berg / van der Berg"/>
    <s v="Liam"/>
    <s v="Liam van de Berg / van den Berg / van der Berg"/>
    <s v="Vlasstraat"/>
    <n v="13"/>
    <n v="525"/>
    <x v="1"/>
    <x v="0"/>
    <d v="1994-12-24T00:00:00"/>
    <n v="50"/>
    <s v="Nee"/>
    <d v="1976-04-18T00:00:00"/>
    <n v="42"/>
    <n v="187595796"/>
  </r>
  <r>
    <s v="van de Brink / van den Brink"/>
    <m/>
    <s v=" van de Brink / van den Brink"/>
    <s v="Parkweg "/>
    <n v="20"/>
    <n v="1125"/>
    <x v="3"/>
    <x v="0"/>
    <d v="1986-05-19T00:00:00"/>
    <n v="50"/>
    <s v="Ja"/>
    <d v="1973-02-28T00:00:00"/>
    <n v="45"/>
    <n v="187595653"/>
  </r>
  <r>
    <s v="van de Veen / van der Veen"/>
    <s v="Mila"/>
    <s v="Mila van de Veen / van der Veen"/>
    <s v="Vlaasstraat"/>
    <n v="25"/>
    <n v="450"/>
    <x v="2"/>
    <x v="1"/>
    <d v="2014-10-13T00:00:00"/>
    <n v="50"/>
    <s v="Ja"/>
    <d v="1995-12-20T00:00:00"/>
    <n v="22"/>
    <n v="187595543"/>
  </r>
  <r>
    <s v="van de Velde / van den Velde / van der Velde"/>
    <m/>
    <s v=" van de Velde / van den Velde / van der Velde"/>
    <s v="Geert"/>
    <n v="12"/>
    <n v="1450"/>
    <x v="1"/>
    <x v="1"/>
    <d v="1994-10-11T00:00:00"/>
    <n v="50"/>
    <s v="Ja"/>
    <d v="1970-07-05T00:00:00"/>
    <n v="48"/>
    <n v="187595235"/>
  </r>
  <r>
    <s v="van de Ven / van der Ven"/>
    <m/>
    <s v=" van de Ven / van der Ven"/>
    <s v="Park "/>
    <n v="26"/>
    <n v="675"/>
    <x v="0"/>
    <x v="1"/>
    <d v="1994-10-08T00:00:00"/>
    <n v="50"/>
    <s v="Ja"/>
    <d v="1979-11-16T00:00:00"/>
    <n v="38"/>
    <n v="187595389"/>
  </r>
  <r>
    <s v="van de Wal / van der Wal"/>
    <m/>
    <s v=" van de Wal / van der Wal"/>
    <s v="Klooster"/>
    <n v="15"/>
    <n v="825"/>
    <x v="1"/>
    <x v="0"/>
    <d v="1969-03-23T00:00:00"/>
    <n v="50"/>
    <s v="Nee"/>
    <d v="1945-02-10T00:00:00"/>
    <n v="73"/>
    <n v="187595906"/>
  </r>
  <r>
    <s v="van den Broek"/>
    <m/>
    <s v=" van den Broek"/>
    <s v="Klooster"/>
    <n v="3"/>
    <n v="475"/>
    <x v="0"/>
    <x v="0"/>
    <d v="1991-05-13T00:00:00"/>
    <n v="50"/>
    <s v="Ja"/>
    <d v="1978-07-31T00:00:00"/>
    <n v="40"/>
    <n v="187595279"/>
  </r>
  <r>
    <s v="van den Heuvel"/>
    <s v="Evi"/>
    <s v="Evi van den Heuvel"/>
    <s v="Park "/>
    <n v="14"/>
    <n v="425"/>
    <x v="1"/>
    <x v="2"/>
    <d v="1999-03-18T00:00:00"/>
    <n v="50"/>
    <s v="Nee"/>
    <d v="1975-06-11T00:00:00"/>
    <n v="43"/>
    <n v="187595642"/>
  </r>
  <r>
    <s v="van der Heijden / van der Heyden"/>
    <m/>
    <s v=" van der Heijden / van der Heyden"/>
    <s v="Parkstraat "/>
    <n v="8"/>
    <n v="550"/>
    <x v="1"/>
    <x v="2"/>
    <d v="1995-06-09T00:00:00"/>
    <n v="50"/>
    <s v="Ja"/>
    <d v="1977-09-21T00:00:00"/>
    <n v="41"/>
    <n v="187595631"/>
  </r>
  <r>
    <s v="van der Linden"/>
    <s v="Eva"/>
    <s v="Eva van der Linden"/>
    <s v="Geuzert"/>
    <n v="30"/>
    <n v="300"/>
    <x v="0"/>
    <x v="2"/>
    <d v="1978-05-27T00:00:00"/>
    <n v="50"/>
    <s v="Ja"/>
    <d v="1954-06-20T00:00:00"/>
    <n v="64"/>
    <n v="187595873"/>
  </r>
  <r>
    <s v="van der Meer"/>
    <s v="Sara"/>
    <s v="Sara van der Meer"/>
    <s v="Geuzert"/>
    <n v="6"/>
    <n v="275"/>
    <x v="1"/>
    <x v="0"/>
    <d v="1990-07-31T00:00:00"/>
    <n v="50"/>
    <s v="Ja"/>
    <d v="1966-12-10T00:00:00"/>
    <n v="51"/>
    <n v="187595829"/>
  </r>
  <r>
    <s v="van Dijk"/>
    <s v="Luuk"/>
    <s v="Luuk van Dijk"/>
    <s v="Gaert"/>
    <n v="24"/>
    <n v="550"/>
    <x v="0"/>
    <x v="0"/>
    <d v="1987-08-23T00:00:00"/>
    <n v="50"/>
    <s v="Ja"/>
    <d v="1974-07-18T00:00:00"/>
    <n v="44"/>
    <n v="187595257"/>
  </r>
  <r>
    <s v="van Leeuwen"/>
    <s v="Tim"/>
    <s v="Tim van Leeuwen"/>
    <s v="Paak "/>
    <n v="34"/>
    <n v="875"/>
    <x v="2"/>
    <x v="2"/>
    <d v="2013-11-05T00:00:00"/>
    <n v="25"/>
    <s v="Ja"/>
    <d v="2007-06-25T00:00:00"/>
    <n v="11"/>
    <n v="187595686"/>
  </r>
  <r>
    <s v="van Loon"/>
    <m/>
    <s v=" van Loon"/>
    <s v="Derpsstraat"/>
    <n v="23"/>
    <n v="1400"/>
    <x v="0"/>
    <x v="0"/>
    <d v="1974-09-03T00:00:00"/>
    <n v="50"/>
    <s v="Nee"/>
    <d v="1964-06-15T00:00:00"/>
    <n v="54"/>
    <n v="304126105"/>
  </r>
  <r>
    <s v="van Veen"/>
    <m/>
    <s v=" van Veen"/>
    <s v="Slooster"/>
    <n v="33"/>
    <n v="1000"/>
    <x v="2"/>
    <x v="0"/>
    <d v="2006-11-21T00:00:00"/>
    <n v="50"/>
    <s v="Ja"/>
    <d v="1982-04-14T00:00:00"/>
    <n v="36"/>
    <n v="187595609"/>
  </r>
  <r>
    <s v="van Vliet"/>
    <m/>
    <s v=" van Vliet"/>
    <s v="Vlerkstraat"/>
    <n v="19"/>
    <n v="650"/>
    <x v="3"/>
    <x v="0"/>
    <d v="2016-05-23T00:00:00"/>
    <n v="50"/>
    <s v="Nee"/>
    <d v="1998-04-01T00:00:00"/>
    <n v="20"/>
    <n v="187595532"/>
  </r>
  <r>
    <s v="van Wijk"/>
    <m/>
    <s v=" van Wijk"/>
    <s v="Tuinstraat"/>
    <n v="16"/>
    <n v="1175"/>
    <x v="1"/>
    <x v="2"/>
    <d v="2015-12-14T00:00:00"/>
    <n v="25"/>
    <s v="Ja"/>
    <d v="2009-08-26T00:00:00"/>
    <n v="9"/>
    <n v="187595477"/>
  </r>
  <r>
    <s v="Veenstra"/>
    <m/>
    <s v=" Veenstra"/>
    <s v="Parkstraat "/>
    <n v="20"/>
    <n v="1075"/>
    <x v="3"/>
    <x v="2"/>
    <d v="1999-04-10T00:00:00"/>
    <n v="50"/>
    <s v="Nee"/>
    <d v="1984-02-25T00:00:00"/>
    <n v="34"/>
    <n v="187595378"/>
  </r>
  <r>
    <s v="Verhoeven"/>
    <m/>
    <s v=" Verhoeven"/>
    <s v="Tuinstraat"/>
    <n v="4"/>
    <n v="750"/>
    <x v="0"/>
    <x v="0"/>
    <d v="2015-07-23T00:00:00"/>
    <n v="50"/>
    <s v="Nee"/>
    <d v="1995-01-03T00:00:00"/>
    <n v="23"/>
    <n v="187595730"/>
  </r>
  <r>
    <s v="Vermeulen"/>
    <s v="Anna"/>
    <s v="Anna Vermeulen"/>
    <s v="Park "/>
    <n v="14"/>
    <n v="400"/>
    <x v="1"/>
    <x v="0"/>
    <d v="2002-03-18T00:00:00"/>
    <n v="50"/>
    <s v="Ja"/>
    <d v="1988-06-05T00:00:00"/>
    <n v="30"/>
    <n v="187595367"/>
  </r>
  <r>
    <s v="Vink"/>
    <m/>
    <s v=" Vink"/>
    <s v="Kloosterje"/>
    <n v="27"/>
    <n v="1250"/>
    <x v="0"/>
    <x v="0"/>
    <d v="2003-12-25T00:00:00"/>
    <n v="50"/>
    <s v="Ja"/>
    <d v="1986-08-26T00:00:00"/>
    <n v="32"/>
    <n v="187595323"/>
  </r>
  <r>
    <s v="Visser"/>
    <s v="Daan"/>
    <s v="Daan Visser"/>
    <s v="Tinstraat"/>
    <n v="37"/>
    <n v="625"/>
    <x v="3"/>
    <x v="0"/>
    <d v="2012-09-01T00:00:00"/>
    <n v="50"/>
    <s v="Ja"/>
    <d v="1998-02-15T00:00:00"/>
    <n v="20"/>
    <n v="187595719"/>
  </r>
  <r>
    <s v="Vos"/>
    <s v="Noah"/>
    <s v="Noah Vos"/>
    <s v="Park "/>
    <n v="35"/>
    <n v="800"/>
    <x v="2"/>
    <x v="1"/>
    <d v="2016-12-25T00:00:00"/>
    <n v="35"/>
    <s v="Ja"/>
    <d v="2004-05-12T00:00:00"/>
    <n v="14"/>
    <n v="187595697"/>
  </r>
  <r>
    <s v="Willems"/>
    <m/>
    <s v=" Willems"/>
    <s v="Parken"/>
    <n v="32"/>
    <n v="625"/>
    <x v="3"/>
    <x v="2"/>
    <d v="2016-10-01T00:00:00"/>
    <n v="25"/>
    <s v="Ja"/>
    <d v="2010-08-07T00:00:00"/>
    <n v="8"/>
    <n v="187595675"/>
  </r>
  <r>
    <s v="Willemsen"/>
    <m/>
    <s v=" Willemsen"/>
    <s v="Paak "/>
    <n v="36"/>
    <n v="1475"/>
    <x v="2"/>
    <x v="0"/>
    <d v="1980-10-05T00:00:00"/>
    <n v="50"/>
    <s v="Ja"/>
    <d v="1962-10-08T00:00:00"/>
    <n v="56"/>
    <n v="18759543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8FD8E5-8A98-4437-B24F-8ADF715347AA}" name="Draaitabel1" cacheId="45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 chartFormat="13" rowHeaderCaption="Plaats" colHeaderCaption="Soort lid">
  <location ref="L3:P7" firstHeaderRow="1" firstDataRow="2" firstDataCol="1"/>
  <pivotFields count="14">
    <pivotField showAll="0"/>
    <pivotField showAll="0"/>
    <pivotField showAll="0"/>
    <pivotField showAll="0"/>
    <pivotField showAll="0"/>
    <pivotField numFmtId="44" showAll="0"/>
    <pivotField axis="axisRow" showAll="0">
      <items count="5">
        <item x="0"/>
        <item x="1"/>
        <item h="1" x="2"/>
        <item h="1" x="3"/>
        <item t="default"/>
      </items>
    </pivotField>
    <pivotField axis="axisCol" showAll="0">
      <items count="4">
        <item x="1"/>
        <item x="2"/>
        <item x="0"/>
        <item t="default"/>
      </items>
    </pivotField>
    <pivotField numFmtId="14" showAll="0"/>
    <pivotField dataField="1" numFmtId="44" showAll="0"/>
    <pivotField showAll="0"/>
    <pivotField numFmtId="164" showAll="0"/>
    <pivotField showAll="0"/>
    <pivotField numFmtId="165" showAll="0"/>
  </pivotFields>
  <rowFields count="1">
    <field x="6"/>
  </rowFields>
  <rowItems count="3">
    <i>
      <x/>
    </i>
    <i>
      <x v="1"/>
    </i>
    <i t="grand">
      <x/>
    </i>
  </rowItems>
  <colFields count="1">
    <field x="7"/>
  </colFields>
  <colItems count="4">
    <i>
      <x/>
    </i>
    <i>
      <x v="1"/>
    </i>
    <i>
      <x v="2"/>
    </i>
    <i t="grand">
      <x/>
    </i>
  </colItems>
  <dataFields count="1">
    <dataField name="Som van Inschrijf kosten" fld="9" baseField="0" baseItem="0"/>
  </dataFields>
  <formats count="2">
    <format dxfId="1">
      <pivotArea outline="0" collapsedLevelsAreSubtotals="1" fieldPosition="0">
        <references count="1">
          <reference field="7" count="0" selected="0"/>
        </references>
      </pivotArea>
    </format>
    <format dxfId="0">
      <pivotArea dataOnly="0" labelOnly="1" fieldPosition="0">
        <references count="1">
          <reference field="7" count="0"/>
        </references>
      </pivotArea>
    </format>
  </formats>
  <chartFormats count="30"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2"/>
          </reference>
        </references>
      </pivotArea>
    </chartFormat>
    <chartFormat chart="1" format="25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1" format="26">
      <pivotArea type="data" outline="0" fieldPosition="0">
        <references count="3">
          <reference field="4294967294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</references>
      </pivotArea>
    </chartFormat>
    <chartFormat chart="1" format="27">
      <pivotArea type="data" outline="0" fieldPosition="0">
        <references count="3">
          <reference field="4294967294" count="1" selected="0">
            <x v="0"/>
          </reference>
          <reference field="6" count="1" selected="0">
            <x v="1"/>
          </reference>
          <reference field="7" count="1" selected="0">
            <x v="0"/>
          </reference>
        </references>
      </pivotArea>
    </chartFormat>
    <chartFormat chart="1" format="28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1" format="29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2"/>
          </reference>
        </references>
      </pivotArea>
    </chartFormat>
    <chartFormat chart="1" format="30">
      <pivotArea type="data" outline="0" fieldPosition="0">
        <references count="3">
          <reference field="4294967294" count="1" selected="0">
            <x v="0"/>
          </reference>
          <reference field="6" count="1" selected="0">
            <x v="2"/>
          </reference>
          <reference field="7" count="1" selected="0">
            <x v="0"/>
          </reference>
        </references>
      </pivotArea>
    </chartFormat>
    <chartFormat chart="1" format="31">
      <pivotArea type="data" outline="0" fieldPosition="0">
        <references count="3">
          <reference field="4294967294" count="1" selected="0">
            <x v="0"/>
          </reference>
          <reference field="6" count="1" selected="0">
            <x v="3"/>
          </reference>
          <reference field="7" count="1" selected="0">
            <x v="0"/>
          </reference>
        </references>
      </pivotArea>
    </chartFormat>
    <chartFormat chart="1" format="32">
      <pivotArea type="data" outline="0" fieldPosition="0">
        <references count="3">
          <reference field="4294967294" count="1" selected="0">
            <x v="0"/>
          </reference>
          <reference field="6" count="1" selected="0">
            <x v="0"/>
          </reference>
          <reference field="7" count="1" selected="0">
            <x v="1"/>
          </reference>
        </references>
      </pivotArea>
    </chartFormat>
    <chartFormat chart="1" format="33">
      <pivotArea type="data" outline="0" fieldPosition="0">
        <references count="3">
          <reference field="4294967294" count="1" selected="0">
            <x v="0"/>
          </reference>
          <reference field="6" count="1" selected="0">
            <x v="1"/>
          </reference>
          <reference field="7" count="1" selected="0">
            <x v="1"/>
          </reference>
        </references>
      </pivotArea>
    </chartFormat>
    <chartFormat chart="1" format="34">
      <pivotArea type="data" outline="0" fieldPosition="0">
        <references count="3">
          <reference field="4294967294" count="1" selected="0">
            <x v="0"/>
          </reference>
          <reference field="6" count="1" selected="0">
            <x v="2"/>
          </reference>
          <reference field="7" count="1" selected="0">
            <x v="1"/>
          </reference>
        </references>
      </pivotArea>
    </chartFormat>
    <chartFormat chart="1" format="35">
      <pivotArea type="data" outline="0" fieldPosition="0">
        <references count="3">
          <reference field="4294967294" count="1" selected="0">
            <x v="0"/>
          </reference>
          <reference field="6" count="1" selected="0">
            <x v="3"/>
          </reference>
          <reference field="7" count="1" selected="0">
            <x v="1"/>
          </reference>
        </references>
      </pivotArea>
    </chartFormat>
    <chartFormat chart="1" format="36">
      <pivotArea type="data" outline="0" fieldPosition="0">
        <references count="3">
          <reference field="4294967294" count="1" selected="0">
            <x v="0"/>
          </reference>
          <reference field="6" count="1" selected="0">
            <x v="0"/>
          </reference>
          <reference field="7" count="1" selected="0">
            <x v="2"/>
          </reference>
        </references>
      </pivotArea>
    </chartFormat>
    <chartFormat chart="1" format="37">
      <pivotArea type="data" outline="0" fieldPosition="0">
        <references count="3">
          <reference field="4294967294" count="1" selected="0">
            <x v="0"/>
          </reference>
          <reference field="6" count="1" selected="0">
            <x v="1"/>
          </reference>
          <reference field="7" count="1" selected="0">
            <x v="2"/>
          </reference>
        </references>
      </pivotArea>
    </chartFormat>
    <chartFormat chart="1" format="38">
      <pivotArea type="data" outline="0" fieldPosition="0">
        <references count="3">
          <reference field="4294967294" count="1" selected="0">
            <x v="0"/>
          </reference>
          <reference field="6" count="1" selected="0">
            <x v="2"/>
          </reference>
          <reference field="7" count="1" selected="0">
            <x v="2"/>
          </reference>
        </references>
      </pivotArea>
    </chartFormat>
    <chartFormat chart="1" format="39">
      <pivotArea type="data" outline="0" fieldPosition="0">
        <references count="3">
          <reference field="4294967294" count="1" selected="0">
            <x v="0"/>
          </reference>
          <reference field="6" count="1" selected="0">
            <x v="3"/>
          </reference>
          <reference field="7" count="1" selected="0">
            <x v="2"/>
          </reference>
        </references>
      </pivotArea>
    </chartFormat>
    <chartFormat chart="11" format="9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11" format="10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11" format="11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2"/>
          </reference>
        </references>
      </pivotArea>
    </chartFormat>
    <chartFormat chart="12" format="40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12" format="41">
      <pivotArea type="data" outline="0" fieldPosition="0">
        <references count="3">
          <reference field="4294967294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</references>
      </pivotArea>
    </chartFormat>
    <chartFormat chart="12" format="42">
      <pivotArea type="data" outline="0" fieldPosition="0">
        <references count="3">
          <reference field="4294967294" count="1" selected="0">
            <x v="0"/>
          </reference>
          <reference field="6" count="1" selected="0">
            <x v="1"/>
          </reference>
          <reference field="7" count="1" selected="0">
            <x v="0"/>
          </reference>
        </references>
      </pivotArea>
    </chartFormat>
    <chartFormat chart="12" format="43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12" format="44">
      <pivotArea type="data" outline="0" fieldPosition="0">
        <references count="3">
          <reference field="4294967294" count="1" selected="0">
            <x v="0"/>
          </reference>
          <reference field="6" count="1" selected="0">
            <x v="0"/>
          </reference>
          <reference field="7" count="1" selected="0">
            <x v="1"/>
          </reference>
        </references>
      </pivotArea>
    </chartFormat>
    <chartFormat chart="12" format="45">
      <pivotArea type="data" outline="0" fieldPosition="0">
        <references count="3">
          <reference field="4294967294" count="1" selected="0">
            <x v="0"/>
          </reference>
          <reference field="6" count="1" selected="0">
            <x v="1"/>
          </reference>
          <reference field="7" count="1" selected="0">
            <x v="1"/>
          </reference>
        </references>
      </pivotArea>
    </chartFormat>
    <chartFormat chart="12" format="46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2"/>
          </reference>
        </references>
      </pivotArea>
    </chartFormat>
    <chartFormat chart="12" format="47">
      <pivotArea type="data" outline="0" fieldPosition="0">
        <references count="3">
          <reference field="4294967294" count="1" selected="0">
            <x v="0"/>
          </reference>
          <reference field="6" count="1" selected="0">
            <x v="0"/>
          </reference>
          <reference field="7" count="1" selected="0">
            <x v="2"/>
          </reference>
        </references>
      </pivotArea>
    </chartFormat>
    <chartFormat chart="12" format="48">
      <pivotArea type="data" outline="0" fieldPosition="0">
        <references count="3">
          <reference field="4294967294" count="1" selected="0">
            <x v="0"/>
          </reference>
          <reference field="6" count="1" selected="0">
            <x v="1"/>
          </reference>
          <reference field="7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Plaats" xr10:uid="{A49E04B2-DAFD-46AC-AF87-0787B451BFF8}" sourceName="Plaats">
  <pivotTables>
    <pivotTable tabId="1" name="Draaitabel1"/>
  </pivotTables>
  <data>
    <tabular pivotCacheId="229837845">
      <items count="4">
        <i x="0" s="1"/>
        <i x="1" s="1"/>
        <i x="2"/>
        <i x="3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Plaats" xr10:uid="{0FBC2227-02D8-4D36-8D50-2CEDB18ACE4E}" cache="Slicer_Plaats" caption="Plaats" style="SlicerStyleOther1" rowHeight="241300"/>
</slicer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Video's%20voor%20draaitabellen%20werkboek%203\6.%20Draaigrafiek.mp4" TargetMode="External"/><Relationship Id="rId2" Type="http://schemas.openxmlformats.org/officeDocument/2006/relationships/hyperlink" Target="../../../../../Documents/OneDrive/Documenten%20Computraining/Cursussen/Excel/MOS%20Trainingen/Video%20training/3.%20Expert/Draaitabellen/6.%20Draaigrafiek.mp4" TargetMode="External"/><Relationship Id="rId1" Type="http://schemas.openxmlformats.org/officeDocument/2006/relationships/pivotTable" Target="../pivotTables/pivotTable1.xml"/><Relationship Id="rId6" Type="http://schemas.microsoft.com/office/2007/relationships/slicer" Target="../slicers/slicer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4F7D4-7360-4F58-9BD3-806EC2FD6027}">
  <dimension ref="A1:P34"/>
  <sheetViews>
    <sheetView showGridLines="0" tabSelected="1" topLeftCell="B1" zoomScaleNormal="100" workbookViewId="0">
      <selection activeCell="Q1" sqref="Q1"/>
    </sheetView>
  </sheetViews>
  <sheetFormatPr defaultRowHeight="15" x14ac:dyDescent="0.25"/>
  <cols>
    <col min="1" max="1" width="2.85546875" customWidth="1"/>
    <col min="2" max="2" width="16.7109375" customWidth="1"/>
    <col min="3" max="10" width="9.28515625" customWidth="1"/>
    <col min="11" max="11" width="13" customWidth="1"/>
    <col min="12" max="12" width="22.85546875" bestFit="1" customWidth="1"/>
    <col min="13" max="13" width="10.7109375" bestFit="1" customWidth="1"/>
    <col min="14" max="14" width="6.140625" bestFit="1" customWidth="1"/>
    <col min="15" max="15" width="7.5703125" bestFit="1" customWidth="1"/>
    <col min="16" max="16" width="10" bestFit="1" customWidth="1"/>
  </cols>
  <sheetData>
    <row r="1" spans="1:16" s="1" customFormat="1" ht="57" customHeight="1" thickBot="1" x14ac:dyDescent="0.3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s="4" customFormat="1" ht="21.75" thickTop="1" x14ac:dyDescent="0.25">
      <c r="A2" s="2" t="s">
        <v>1</v>
      </c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5" customFormat="1" x14ac:dyDescent="0.25">
      <c r="B3" s="5" t="s">
        <v>2</v>
      </c>
      <c r="J3" s="36" t="s">
        <v>3</v>
      </c>
      <c r="K3" s="36"/>
      <c r="L3" s="34" t="s">
        <v>4</v>
      </c>
      <c r="M3" s="34" t="s">
        <v>5</v>
      </c>
      <c r="N3"/>
      <c r="O3"/>
      <c r="P3"/>
    </row>
    <row r="4" spans="1:16" x14ac:dyDescent="0.25">
      <c r="B4" t="s">
        <v>6</v>
      </c>
      <c r="L4" s="34" t="s">
        <v>7</v>
      </c>
      <c r="M4" s="6" t="s">
        <v>8</v>
      </c>
      <c r="N4" s="6" t="s">
        <v>9</v>
      </c>
      <c r="O4" s="6" t="s">
        <v>10</v>
      </c>
      <c r="P4" t="s">
        <v>11</v>
      </c>
    </row>
    <row r="5" spans="1:16" x14ac:dyDescent="0.25">
      <c r="A5" t="s">
        <v>12</v>
      </c>
      <c r="B5" t="s">
        <v>13</v>
      </c>
      <c r="L5" s="7" t="s">
        <v>14</v>
      </c>
      <c r="M5" s="8">
        <v>150</v>
      </c>
      <c r="N5" s="8">
        <v>225</v>
      </c>
      <c r="O5" s="8">
        <v>700</v>
      </c>
      <c r="P5" s="9">
        <v>1075</v>
      </c>
    </row>
    <row r="6" spans="1:16" x14ac:dyDescent="0.25">
      <c r="A6" t="s">
        <v>15</v>
      </c>
      <c r="B6" t="s">
        <v>16</v>
      </c>
      <c r="L6" s="7" t="s">
        <v>17</v>
      </c>
      <c r="M6" s="8">
        <v>220</v>
      </c>
      <c r="N6" s="8">
        <v>350</v>
      </c>
      <c r="O6" s="8">
        <v>500</v>
      </c>
      <c r="P6" s="9">
        <v>1070</v>
      </c>
    </row>
    <row r="7" spans="1:16" x14ac:dyDescent="0.25">
      <c r="A7" t="s">
        <v>18</v>
      </c>
      <c r="B7" t="s">
        <v>189</v>
      </c>
      <c r="L7" s="7" t="s">
        <v>11</v>
      </c>
      <c r="M7" s="8">
        <v>370</v>
      </c>
      <c r="N7" s="8">
        <v>575</v>
      </c>
      <c r="O7" s="8">
        <v>1200</v>
      </c>
      <c r="P7" s="9">
        <v>2145</v>
      </c>
    </row>
    <row r="8" spans="1:16" x14ac:dyDescent="0.25">
      <c r="A8" t="s">
        <v>19</v>
      </c>
      <c r="B8" t="s">
        <v>20</v>
      </c>
    </row>
    <row r="9" spans="1:16" x14ac:dyDescent="0.25">
      <c r="A9" t="s">
        <v>21</v>
      </c>
      <c r="B9" t="s">
        <v>22</v>
      </c>
    </row>
    <row r="10" spans="1:16" x14ac:dyDescent="0.25">
      <c r="N10" t="s">
        <v>23</v>
      </c>
    </row>
    <row r="11" spans="1:16" x14ac:dyDescent="0.25">
      <c r="A11" t="s">
        <v>24</v>
      </c>
      <c r="B11" t="s">
        <v>25</v>
      </c>
    </row>
    <row r="12" spans="1:16" x14ac:dyDescent="0.25">
      <c r="A12" t="s">
        <v>26</v>
      </c>
      <c r="B12" t="s">
        <v>27</v>
      </c>
    </row>
    <row r="13" spans="1:16" x14ac:dyDescent="0.25">
      <c r="A13" t="s">
        <v>28</v>
      </c>
      <c r="B13" t="s">
        <v>190</v>
      </c>
    </row>
    <row r="14" spans="1:16" x14ac:dyDescent="0.25">
      <c r="A14" t="s">
        <v>29</v>
      </c>
      <c r="B14" t="s">
        <v>30</v>
      </c>
    </row>
    <row r="15" spans="1:16" x14ac:dyDescent="0.25">
      <c r="A15" t="s">
        <v>31</v>
      </c>
      <c r="B15" t="s">
        <v>191</v>
      </c>
    </row>
    <row r="16" spans="1:16" x14ac:dyDescent="0.25">
      <c r="A16" t="s">
        <v>32</v>
      </c>
      <c r="B16" t="s">
        <v>192</v>
      </c>
    </row>
    <row r="17" spans="1:12" x14ac:dyDescent="0.25">
      <c r="A17" t="s">
        <v>33</v>
      </c>
      <c r="B17" t="s">
        <v>34</v>
      </c>
    </row>
    <row r="18" spans="1:12" x14ac:dyDescent="0.25">
      <c r="B18" s="5" t="s">
        <v>35</v>
      </c>
    </row>
    <row r="27" spans="1:12" x14ac:dyDescent="0.25">
      <c r="L27" s="10" t="s">
        <v>36</v>
      </c>
    </row>
    <row r="30" spans="1:12" x14ac:dyDescent="0.25">
      <c r="J30" s="11" t="s">
        <v>37</v>
      </c>
    </row>
    <row r="32" spans="1:12" x14ac:dyDescent="0.25">
      <c r="F32" s="11" t="s">
        <v>38</v>
      </c>
    </row>
    <row r="34" spans="2:6" x14ac:dyDescent="0.25">
      <c r="B34" s="12"/>
      <c r="F34" s="12"/>
    </row>
  </sheetData>
  <mergeCells count="2">
    <mergeCell ref="A1:P1"/>
    <mergeCell ref="J3:K3"/>
  </mergeCells>
  <hyperlinks>
    <hyperlink ref="J3" r:id="rId2" xr:uid="{1F576F92-633B-4AF0-9058-12580B2143D0}"/>
    <hyperlink ref="J3:K3" r:id="rId3" display="Klik hier voor video" xr:uid="{98627314-6541-4A60-9DB0-50058F519206}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84" orientation="landscape" r:id="rId4"/>
  <headerFooter>
    <oddFooter>&amp;L® computraining&amp;R&amp;D</oddFooter>
  </headerFooter>
  <drawing r:id="rId5"/>
  <extLst>
    <ext xmlns:x14="http://schemas.microsoft.com/office/spreadsheetml/2009/9/main" uri="{A8765BA9-456A-4dab-B4F3-ACF838C121DE}">
      <x14:slicerList>
        <x14:slicer r:id="rId6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5D72F-C544-44F8-A73C-87F4F2741927}">
  <dimension ref="A1:Q74"/>
  <sheetViews>
    <sheetView zoomScaleNormal="100" workbookViewId="0">
      <selection activeCell="G75" sqref="G75"/>
    </sheetView>
  </sheetViews>
  <sheetFormatPr defaultColWidth="9.140625" defaultRowHeight="15" x14ac:dyDescent="0.25"/>
  <cols>
    <col min="1" max="1" width="12.7109375" bestFit="1" customWidth="1"/>
    <col min="2" max="2" width="5.85546875" bestFit="1" customWidth="1"/>
    <col min="3" max="3" width="18" bestFit="1" customWidth="1"/>
    <col min="4" max="4" width="13.7109375" bestFit="1" customWidth="1"/>
    <col min="5" max="5" width="4.7109375" bestFit="1" customWidth="1"/>
    <col min="6" max="6" width="10.28515625" bestFit="1" customWidth="1"/>
    <col min="7" max="7" width="11.28515625" bestFit="1" customWidth="1"/>
    <col min="8" max="8" width="7.7109375" bestFit="1" customWidth="1"/>
    <col min="9" max="9" width="10.28515625" bestFit="1" customWidth="1"/>
    <col min="10" max="10" width="8.28515625" style="33" bestFit="1" customWidth="1"/>
    <col min="11" max="11" width="4.7109375" bestFit="1" customWidth="1"/>
    <col min="12" max="12" width="10.28515625" bestFit="1" customWidth="1"/>
    <col min="13" max="13" width="4.7109375" bestFit="1" customWidth="1"/>
    <col min="14" max="14" width="11" bestFit="1" customWidth="1"/>
  </cols>
  <sheetData>
    <row r="1" spans="1:17" s="19" customFormat="1" ht="63" customHeight="1" thickTop="1" x14ac:dyDescent="0.25">
      <c r="A1" s="13" t="s">
        <v>39</v>
      </c>
      <c r="B1" s="14" t="s">
        <v>40</v>
      </c>
      <c r="C1" s="15" t="s">
        <v>41</v>
      </c>
      <c r="D1" s="16" t="s">
        <v>42</v>
      </c>
      <c r="E1" s="16" t="s">
        <v>43</v>
      </c>
      <c r="F1" s="16" t="s">
        <v>44</v>
      </c>
      <c r="G1" s="16" t="s">
        <v>7</v>
      </c>
      <c r="H1" s="16" t="s">
        <v>45</v>
      </c>
      <c r="I1" s="16" t="s">
        <v>46</v>
      </c>
      <c r="J1" s="17" t="s">
        <v>47</v>
      </c>
      <c r="K1" s="16" t="s">
        <v>48</v>
      </c>
      <c r="L1" s="18" t="s">
        <v>49</v>
      </c>
      <c r="M1" s="14" t="s">
        <v>50</v>
      </c>
      <c r="N1" s="16" t="s">
        <v>51</v>
      </c>
    </row>
    <row r="2" spans="1:17" x14ac:dyDescent="0.25">
      <c r="A2" s="20" t="s">
        <v>52</v>
      </c>
      <c r="B2" s="21" t="s">
        <v>53</v>
      </c>
      <c r="C2" s="22" t="str">
        <f t="shared" ref="C2:C65" si="0">B2&amp;" "&amp;A2</f>
        <v>Sem Bakker</v>
      </c>
      <c r="D2" s="23" t="s">
        <v>54</v>
      </c>
      <c r="E2" s="24">
        <v>24</v>
      </c>
      <c r="F2" s="25">
        <v>575</v>
      </c>
      <c r="G2" s="24" t="s">
        <v>14</v>
      </c>
      <c r="H2" s="24" t="s">
        <v>10</v>
      </c>
      <c r="I2" s="26">
        <v>27049</v>
      </c>
      <c r="J2" s="27">
        <v>50</v>
      </c>
      <c r="K2" s="28" t="s">
        <v>55</v>
      </c>
      <c r="L2" s="29">
        <v>21034</v>
      </c>
      <c r="M2" s="30">
        <f t="shared" ref="M2:M65" ca="1" si="1">DATEDIF(L2,TODAY(),"y")</f>
        <v>61</v>
      </c>
      <c r="N2" s="31">
        <v>187595862</v>
      </c>
    </row>
    <row r="3" spans="1:17" x14ac:dyDescent="0.25">
      <c r="A3" s="20" t="s">
        <v>56</v>
      </c>
      <c r="B3" s="21"/>
      <c r="C3" s="22" t="str">
        <f t="shared" si="0"/>
        <v xml:space="preserve"> Blom</v>
      </c>
      <c r="D3" s="23" t="s">
        <v>57</v>
      </c>
      <c r="E3" s="24">
        <v>7</v>
      </c>
      <c r="F3" s="25">
        <v>875</v>
      </c>
      <c r="G3" s="24" t="s">
        <v>17</v>
      </c>
      <c r="H3" s="24" t="s">
        <v>8</v>
      </c>
      <c r="I3" s="26">
        <v>35271</v>
      </c>
      <c r="J3" s="27">
        <v>50</v>
      </c>
      <c r="K3" s="28" t="s">
        <v>55</v>
      </c>
      <c r="L3" s="29">
        <v>29007</v>
      </c>
      <c r="M3" s="30">
        <f t="shared" ca="1" si="1"/>
        <v>39</v>
      </c>
      <c r="N3" s="31">
        <v>187595785</v>
      </c>
    </row>
    <row r="4" spans="1:17" x14ac:dyDescent="0.25">
      <c r="A4" s="20" t="s">
        <v>58</v>
      </c>
      <c r="B4" s="21"/>
      <c r="C4" s="22" t="str">
        <f t="shared" si="0"/>
        <v xml:space="preserve"> Boer</v>
      </c>
      <c r="D4" s="23" t="s">
        <v>59</v>
      </c>
      <c r="E4" s="24">
        <v>23</v>
      </c>
      <c r="F4" s="25">
        <v>1425</v>
      </c>
      <c r="G4" s="24" t="s">
        <v>14</v>
      </c>
      <c r="H4" s="24" t="s">
        <v>8</v>
      </c>
      <c r="I4" s="26">
        <v>30696</v>
      </c>
      <c r="J4" s="27">
        <v>50</v>
      </c>
      <c r="K4" s="28" t="s">
        <v>55</v>
      </c>
      <c r="L4" s="29">
        <v>26729</v>
      </c>
      <c r="M4" s="30">
        <f t="shared" ca="1" si="1"/>
        <v>45</v>
      </c>
      <c r="N4" s="31">
        <v>187595807</v>
      </c>
    </row>
    <row r="5" spans="1:17" x14ac:dyDescent="0.25">
      <c r="A5" s="20" t="s">
        <v>60</v>
      </c>
      <c r="B5" s="21" t="s">
        <v>61</v>
      </c>
      <c r="C5" s="22" t="str">
        <f t="shared" si="0"/>
        <v>Thijs Bos</v>
      </c>
      <c r="D5" s="23" t="s">
        <v>62</v>
      </c>
      <c r="E5" s="24">
        <v>35</v>
      </c>
      <c r="F5" s="25">
        <v>775</v>
      </c>
      <c r="G5" s="24" t="s">
        <v>63</v>
      </c>
      <c r="H5" s="24" t="s">
        <v>9</v>
      </c>
      <c r="I5" s="26">
        <v>28589</v>
      </c>
      <c r="J5" s="27">
        <v>50</v>
      </c>
      <c r="K5" s="28" t="s">
        <v>55</v>
      </c>
      <c r="L5" s="29">
        <v>24489</v>
      </c>
      <c r="M5" s="30">
        <f t="shared" ca="1" si="1"/>
        <v>51</v>
      </c>
      <c r="N5" s="31">
        <v>187595422</v>
      </c>
    </row>
    <row r="6" spans="1:17" x14ac:dyDescent="0.25">
      <c r="A6" s="20" t="s">
        <v>64</v>
      </c>
      <c r="B6" s="21" t="s">
        <v>65</v>
      </c>
      <c r="C6" s="22" t="str">
        <f t="shared" si="0"/>
        <v>Lieke Brouwer</v>
      </c>
      <c r="D6" s="23" t="s">
        <v>66</v>
      </c>
      <c r="E6" s="24">
        <v>21</v>
      </c>
      <c r="F6" s="25">
        <v>925</v>
      </c>
      <c r="G6" s="24" t="s">
        <v>17</v>
      </c>
      <c r="H6" s="24" t="s">
        <v>9</v>
      </c>
      <c r="I6" s="26">
        <v>35834</v>
      </c>
      <c r="J6" s="27">
        <v>50</v>
      </c>
      <c r="K6" s="28" t="s">
        <v>67</v>
      </c>
      <c r="L6" s="29">
        <v>30913</v>
      </c>
      <c r="M6" s="30">
        <f t="shared" ca="1" si="1"/>
        <v>34</v>
      </c>
      <c r="N6" s="31">
        <v>187595312</v>
      </c>
    </row>
    <row r="7" spans="1:17" x14ac:dyDescent="0.25">
      <c r="A7" s="20" t="s">
        <v>68</v>
      </c>
      <c r="B7" s="21" t="s">
        <v>69</v>
      </c>
      <c r="C7" s="22" t="str">
        <f t="shared" si="0"/>
        <v>Bram de Boer</v>
      </c>
      <c r="D7" s="23" t="s">
        <v>70</v>
      </c>
      <c r="E7" s="24">
        <v>22</v>
      </c>
      <c r="F7" s="25">
        <v>700</v>
      </c>
      <c r="G7" s="24" t="s">
        <v>14</v>
      </c>
      <c r="H7" s="24" t="s">
        <v>9</v>
      </c>
      <c r="I7" s="26">
        <v>41898</v>
      </c>
      <c r="J7" s="27">
        <v>25</v>
      </c>
      <c r="K7" s="28" t="s">
        <v>67</v>
      </c>
      <c r="L7" s="29">
        <v>39218</v>
      </c>
      <c r="M7" s="30">
        <f t="shared" ca="1" si="1"/>
        <v>11</v>
      </c>
      <c r="N7" s="31">
        <v>187595488</v>
      </c>
    </row>
    <row r="8" spans="1:17" x14ac:dyDescent="0.25">
      <c r="A8" s="20" t="s">
        <v>71</v>
      </c>
      <c r="B8" s="21"/>
      <c r="C8" s="22" t="str">
        <f t="shared" si="0"/>
        <v xml:space="preserve"> de Bruijn / de Bruyn</v>
      </c>
      <c r="D8" s="23" t="s">
        <v>72</v>
      </c>
      <c r="E8" s="24">
        <v>3</v>
      </c>
      <c r="F8" s="25">
        <v>500</v>
      </c>
      <c r="G8" s="24" t="s">
        <v>14</v>
      </c>
      <c r="H8" s="24" t="s">
        <v>9</v>
      </c>
      <c r="I8" s="26">
        <v>22499</v>
      </c>
      <c r="J8" s="27">
        <v>50</v>
      </c>
      <c r="K8" s="28" t="s">
        <v>67</v>
      </c>
      <c r="L8" s="29">
        <v>18756</v>
      </c>
      <c r="M8" s="30">
        <f t="shared" ca="1" si="1"/>
        <v>67</v>
      </c>
      <c r="N8" s="31">
        <v>187595884</v>
      </c>
      <c r="P8" s="32"/>
      <c r="Q8" s="32"/>
    </row>
    <row r="9" spans="1:17" x14ac:dyDescent="0.25">
      <c r="A9" s="20" t="s">
        <v>73</v>
      </c>
      <c r="B9" s="21"/>
      <c r="C9" s="22" t="str">
        <f t="shared" si="0"/>
        <v xml:space="preserve"> de Bruin</v>
      </c>
      <c r="D9" s="23" t="s">
        <v>74</v>
      </c>
      <c r="E9" s="24">
        <v>8</v>
      </c>
      <c r="F9" s="25">
        <v>525</v>
      </c>
      <c r="G9" s="24" t="s">
        <v>17</v>
      </c>
      <c r="H9" s="24" t="s">
        <v>9</v>
      </c>
      <c r="I9" s="26">
        <v>41760</v>
      </c>
      <c r="J9" s="27">
        <v>50</v>
      </c>
      <c r="K9" s="28" t="s">
        <v>67</v>
      </c>
      <c r="L9" s="29">
        <v>33861</v>
      </c>
      <c r="M9" s="30">
        <f t="shared" ca="1" si="1"/>
        <v>26</v>
      </c>
      <c r="N9" s="31">
        <v>187595356</v>
      </c>
    </row>
    <row r="10" spans="1:17" x14ac:dyDescent="0.25">
      <c r="A10" s="20" t="s">
        <v>75</v>
      </c>
      <c r="B10" s="21" t="s">
        <v>76</v>
      </c>
      <c r="C10" s="22" t="str">
        <f t="shared" si="0"/>
        <v>Fenna de Graaf</v>
      </c>
      <c r="D10" s="23" t="s">
        <v>54</v>
      </c>
      <c r="E10" s="24">
        <v>30</v>
      </c>
      <c r="F10" s="25">
        <v>250</v>
      </c>
      <c r="G10" s="24" t="s">
        <v>14</v>
      </c>
      <c r="H10" s="24" t="s">
        <v>10</v>
      </c>
      <c r="I10" s="26">
        <v>36601</v>
      </c>
      <c r="J10" s="27">
        <v>50</v>
      </c>
      <c r="K10" s="28" t="s">
        <v>67</v>
      </c>
      <c r="L10" s="29">
        <v>27965</v>
      </c>
      <c r="M10" s="30">
        <f t="shared" ca="1" si="1"/>
        <v>42</v>
      </c>
      <c r="N10" s="31">
        <v>187595268</v>
      </c>
    </row>
    <row r="11" spans="1:17" x14ac:dyDescent="0.25">
      <c r="A11" s="20" t="s">
        <v>77</v>
      </c>
      <c r="B11" s="21" t="s">
        <v>78</v>
      </c>
      <c r="C11" s="22" t="str">
        <f t="shared" si="0"/>
        <v>Max de Groot</v>
      </c>
      <c r="D11" s="23" t="s">
        <v>79</v>
      </c>
      <c r="E11" s="24">
        <v>11</v>
      </c>
      <c r="F11" s="25">
        <v>750</v>
      </c>
      <c r="G11" s="24" t="s">
        <v>17</v>
      </c>
      <c r="H11" s="24" t="s">
        <v>10</v>
      </c>
      <c r="I11" s="26">
        <v>31839</v>
      </c>
      <c r="J11" s="27">
        <v>50</v>
      </c>
      <c r="K11" s="28" t="s">
        <v>67</v>
      </c>
      <c r="L11" s="29">
        <v>22069</v>
      </c>
      <c r="M11" s="30">
        <f t="shared" ca="1" si="1"/>
        <v>58</v>
      </c>
      <c r="N11" s="31">
        <v>537187889</v>
      </c>
    </row>
    <row r="12" spans="1:17" x14ac:dyDescent="0.25">
      <c r="A12" s="20" t="s">
        <v>80</v>
      </c>
      <c r="B12" s="21" t="s">
        <v>81</v>
      </c>
      <c r="C12" s="22" t="str">
        <f t="shared" si="0"/>
        <v>Lotte de Haan</v>
      </c>
      <c r="D12" s="23" t="s">
        <v>59</v>
      </c>
      <c r="E12" s="24">
        <v>29</v>
      </c>
      <c r="F12" s="25">
        <v>375</v>
      </c>
      <c r="G12" s="24" t="s">
        <v>14</v>
      </c>
      <c r="H12" s="24" t="s">
        <v>10</v>
      </c>
      <c r="I12" s="26">
        <v>32631</v>
      </c>
      <c r="J12" s="27">
        <v>50</v>
      </c>
      <c r="K12" s="28" t="s">
        <v>67</v>
      </c>
      <c r="L12" s="29">
        <v>25590</v>
      </c>
      <c r="M12" s="30">
        <f t="shared" ca="1" si="1"/>
        <v>48</v>
      </c>
      <c r="N12" s="31">
        <v>187595818</v>
      </c>
    </row>
    <row r="13" spans="1:17" x14ac:dyDescent="0.25">
      <c r="A13" s="20" t="s">
        <v>82</v>
      </c>
      <c r="B13" s="21"/>
      <c r="C13" s="22" t="str">
        <f t="shared" si="0"/>
        <v xml:space="preserve"> de Jonge</v>
      </c>
      <c r="D13" s="23" t="s">
        <v>57</v>
      </c>
      <c r="E13" s="24">
        <v>31</v>
      </c>
      <c r="F13" s="25">
        <v>950</v>
      </c>
      <c r="G13" s="24" t="s">
        <v>63</v>
      </c>
      <c r="H13" s="24" t="s">
        <v>10</v>
      </c>
      <c r="I13" s="26">
        <v>38055</v>
      </c>
      <c r="J13" s="27">
        <v>50</v>
      </c>
      <c r="K13" s="28" t="s">
        <v>67</v>
      </c>
      <c r="L13" s="29">
        <v>34220</v>
      </c>
      <c r="M13" s="30">
        <f t="shared" ca="1" si="1"/>
        <v>25</v>
      </c>
      <c r="N13" s="31">
        <v>187595554</v>
      </c>
    </row>
    <row r="14" spans="1:17" x14ac:dyDescent="0.25">
      <c r="A14" s="20" t="s">
        <v>83</v>
      </c>
      <c r="B14" s="21"/>
      <c r="C14" s="22" t="str">
        <f t="shared" si="0"/>
        <v xml:space="preserve"> de Lange</v>
      </c>
      <c r="D14" s="23" t="s">
        <v>54</v>
      </c>
      <c r="E14" s="24">
        <v>12</v>
      </c>
      <c r="F14" s="25">
        <v>1525</v>
      </c>
      <c r="G14" s="24" t="s">
        <v>17</v>
      </c>
      <c r="H14" s="24" t="s">
        <v>10</v>
      </c>
      <c r="I14" s="26">
        <v>28652</v>
      </c>
      <c r="J14" s="27">
        <v>50</v>
      </c>
      <c r="K14" s="28" t="s">
        <v>67</v>
      </c>
      <c r="L14" s="29">
        <v>23312</v>
      </c>
      <c r="M14" s="30">
        <f t="shared" ca="1" si="1"/>
        <v>55</v>
      </c>
      <c r="N14" s="31">
        <v>187595840</v>
      </c>
    </row>
    <row r="15" spans="1:17" x14ac:dyDescent="0.25">
      <c r="A15" s="20" t="s">
        <v>84</v>
      </c>
      <c r="B15" s="21"/>
      <c r="C15" s="22" t="str">
        <f t="shared" si="0"/>
        <v xml:space="preserve"> de Ruiter</v>
      </c>
      <c r="D15" s="23" t="s">
        <v>85</v>
      </c>
      <c r="E15" s="24">
        <v>27</v>
      </c>
      <c r="F15" s="25">
        <v>1275</v>
      </c>
      <c r="G15" s="24" t="s">
        <v>14</v>
      </c>
      <c r="H15" s="24" t="s">
        <v>10</v>
      </c>
      <c r="I15" s="26">
        <v>39076</v>
      </c>
      <c r="J15" s="27">
        <v>50</v>
      </c>
      <c r="K15" s="28" t="s">
        <v>55</v>
      </c>
      <c r="L15" s="29">
        <v>30888</v>
      </c>
      <c r="M15" s="30">
        <f t="shared" ca="1" si="1"/>
        <v>34</v>
      </c>
      <c r="N15" s="31">
        <v>187595598</v>
      </c>
    </row>
    <row r="16" spans="1:17" x14ac:dyDescent="0.25">
      <c r="A16" s="20" t="s">
        <v>86</v>
      </c>
      <c r="B16" s="21" t="s">
        <v>87</v>
      </c>
      <c r="C16" s="22" t="str">
        <f t="shared" si="0"/>
        <v>Theo de Vries</v>
      </c>
      <c r="D16" s="23" t="s">
        <v>88</v>
      </c>
      <c r="E16" s="24">
        <v>13</v>
      </c>
      <c r="F16" s="25">
        <v>500</v>
      </c>
      <c r="G16" s="24" t="s">
        <v>17</v>
      </c>
      <c r="H16" s="24" t="s">
        <v>8</v>
      </c>
      <c r="I16" s="26">
        <v>40395</v>
      </c>
      <c r="J16" s="27">
        <v>35</v>
      </c>
      <c r="K16" s="28" t="s">
        <v>55</v>
      </c>
      <c r="L16" s="29">
        <v>36719</v>
      </c>
      <c r="M16" s="30">
        <f t="shared" ca="1" si="1"/>
        <v>18</v>
      </c>
      <c r="N16" s="31">
        <v>187595521</v>
      </c>
    </row>
    <row r="17" spans="1:14" x14ac:dyDescent="0.25">
      <c r="A17" s="20" t="s">
        <v>89</v>
      </c>
      <c r="B17" s="21" t="s">
        <v>90</v>
      </c>
      <c r="C17" s="22" t="str">
        <f t="shared" si="0"/>
        <v>Lisa de Wit</v>
      </c>
      <c r="D17" s="23" t="s">
        <v>91</v>
      </c>
      <c r="E17" s="24">
        <v>21</v>
      </c>
      <c r="F17" s="25">
        <v>950</v>
      </c>
      <c r="G17" s="24" t="s">
        <v>17</v>
      </c>
      <c r="H17" s="24" t="s">
        <v>10</v>
      </c>
      <c r="I17" s="26">
        <v>37432</v>
      </c>
      <c r="J17" s="27">
        <v>50</v>
      </c>
      <c r="K17" s="28" t="s">
        <v>55</v>
      </c>
      <c r="L17" s="29">
        <v>31721</v>
      </c>
      <c r="M17" s="30">
        <f t="shared" ca="1" si="1"/>
        <v>32</v>
      </c>
      <c r="N17" s="31">
        <v>187595587</v>
      </c>
    </row>
    <row r="18" spans="1:14" x14ac:dyDescent="0.25">
      <c r="A18" s="20" t="s">
        <v>92</v>
      </c>
      <c r="B18" s="21" t="s">
        <v>93</v>
      </c>
      <c r="C18" s="22" t="str">
        <f t="shared" si="0"/>
        <v>Sophie Dekker</v>
      </c>
      <c r="D18" s="23" t="s">
        <v>70</v>
      </c>
      <c r="E18" s="24">
        <v>10</v>
      </c>
      <c r="F18" s="25">
        <v>900</v>
      </c>
      <c r="G18" s="24" t="s">
        <v>94</v>
      </c>
      <c r="H18" s="24" t="s">
        <v>10</v>
      </c>
      <c r="I18" s="26">
        <v>42407</v>
      </c>
      <c r="J18" s="27">
        <v>50</v>
      </c>
      <c r="K18" s="28" t="s">
        <v>55</v>
      </c>
      <c r="L18" s="29">
        <v>33563</v>
      </c>
      <c r="M18" s="30">
        <f t="shared" ca="1" si="1"/>
        <v>26</v>
      </c>
      <c r="N18" s="31">
        <v>187595741</v>
      </c>
    </row>
    <row r="19" spans="1:14" x14ac:dyDescent="0.25">
      <c r="A19" s="20" t="s">
        <v>95</v>
      </c>
      <c r="B19" s="21" t="s">
        <v>96</v>
      </c>
      <c r="C19" s="22" t="str">
        <f t="shared" si="0"/>
        <v>Tess Dijkstra</v>
      </c>
      <c r="D19" s="23" t="s">
        <v>72</v>
      </c>
      <c r="E19" s="24">
        <v>21</v>
      </c>
      <c r="F19" s="25">
        <v>975</v>
      </c>
      <c r="G19" s="24" t="s">
        <v>17</v>
      </c>
      <c r="H19" s="24" t="s">
        <v>10</v>
      </c>
      <c r="I19" s="26">
        <v>30173</v>
      </c>
      <c r="J19" s="27">
        <v>50</v>
      </c>
      <c r="K19" s="28" t="s">
        <v>55</v>
      </c>
      <c r="L19" s="29">
        <v>21348</v>
      </c>
      <c r="M19" s="30">
        <f t="shared" ca="1" si="1"/>
        <v>60</v>
      </c>
      <c r="N19" s="31">
        <v>187595917</v>
      </c>
    </row>
    <row r="20" spans="1:14" x14ac:dyDescent="0.25">
      <c r="A20" s="20" t="s">
        <v>97</v>
      </c>
      <c r="B20" s="21"/>
      <c r="C20" s="22" t="str">
        <f t="shared" si="0"/>
        <v xml:space="preserve"> Gerritsen</v>
      </c>
      <c r="D20" s="23" t="s">
        <v>98</v>
      </c>
      <c r="E20" s="24">
        <v>2</v>
      </c>
      <c r="F20" s="25">
        <v>1350</v>
      </c>
      <c r="G20" s="24" t="s">
        <v>14</v>
      </c>
      <c r="H20" s="24" t="s">
        <v>10</v>
      </c>
      <c r="I20" s="26">
        <v>34169</v>
      </c>
      <c r="J20" s="27">
        <v>50</v>
      </c>
      <c r="K20" s="28" t="s">
        <v>67</v>
      </c>
      <c r="L20" s="29">
        <v>29222</v>
      </c>
      <c r="M20" s="30">
        <f t="shared" ca="1" si="1"/>
        <v>38</v>
      </c>
      <c r="N20" s="31">
        <v>187595620</v>
      </c>
    </row>
    <row r="21" spans="1:14" x14ac:dyDescent="0.25">
      <c r="A21" s="20" t="s">
        <v>99</v>
      </c>
      <c r="B21" s="21"/>
      <c r="C21" s="22" t="str">
        <f t="shared" si="0"/>
        <v xml:space="preserve"> Groen</v>
      </c>
      <c r="D21" s="23" t="s">
        <v>98</v>
      </c>
      <c r="E21" s="24">
        <v>2</v>
      </c>
      <c r="F21" s="25">
        <v>1325</v>
      </c>
      <c r="G21" s="24" t="s">
        <v>14</v>
      </c>
      <c r="H21" s="24" t="s">
        <v>10</v>
      </c>
      <c r="I21" s="26">
        <v>40917</v>
      </c>
      <c r="J21" s="27">
        <v>50</v>
      </c>
      <c r="K21" s="28" t="s">
        <v>55</v>
      </c>
      <c r="L21" s="29">
        <v>33124</v>
      </c>
      <c r="M21" s="30">
        <f t="shared" ca="1" si="1"/>
        <v>28</v>
      </c>
      <c r="N21" s="31">
        <v>187595345</v>
      </c>
    </row>
    <row r="22" spans="1:14" x14ac:dyDescent="0.25">
      <c r="A22" s="20" t="s">
        <v>100</v>
      </c>
      <c r="B22" s="21" t="s">
        <v>101</v>
      </c>
      <c r="C22" s="22" t="str">
        <f t="shared" si="0"/>
        <v>Levi Hendriks</v>
      </c>
      <c r="D22" s="23" t="s">
        <v>102</v>
      </c>
      <c r="E22" s="24">
        <v>10</v>
      </c>
      <c r="F22" s="25">
        <v>850</v>
      </c>
      <c r="G22" s="24" t="s">
        <v>94</v>
      </c>
      <c r="H22" s="24" t="s">
        <v>8</v>
      </c>
      <c r="I22" s="26">
        <v>42354</v>
      </c>
      <c r="J22" s="27">
        <v>35</v>
      </c>
      <c r="K22" s="28" t="s">
        <v>67</v>
      </c>
      <c r="L22" s="29">
        <v>37231</v>
      </c>
      <c r="M22" s="30">
        <f t="shared" ca="1" si="1"/>
        <v>16</v>
      </c>
      <c r="N22" s="31">
        <v>187595466</v>
      </c>
    </row>
    <row r="23" spans="1:14" x14ac:dyDescent="0.25">
      <c r="A23" s="20" t="s">
        <v>103</v>
      </c>
      <c r="B23" s="21"/>
      <c r="C23" s="22" t="str">
        <f t="shared" si="0"/>
        <v xml:space="preserve"> Hoekstra</v>
      </c>
      <c r="D23" s="23" t="s">
        <v>104</v>
      </c>
      <c r="E23" s="24">
        <v>26</v>
      </c>
      <c r="F23" s="25">
        <v>700</v>
      </c>
      <c r="G23" s="24" t="s">
        <v>14</v>
      </c>
      <c r="H23" s="24" t="s">
        <v>10</v>
      </c>
      <c r="I23" s="26">
        <v>33411</v>
      </c>
      <c r="J23" s="27">
        <v>50</v>
      </c>
      <c r="K23" s="28" t="s">
        <v>67</v>
      </c>
      <c r="L23" s="29">
        <v>25890</v>
      </c>
      <c r="M23" s="30">
        <f t="shared" ca="1" si="1"/>
        <v>47</v>
      </c>
      <c r="N23" s="31">
        <v>187595664</v>
      </c>
    </row>
    <row r="24" spans="1:14" x14ac:dyDescent="0.25">
      <c r="A24" s="20" t="s">
        <v>105</v>
      </c>
      <c r="B24" s="21"/>
      <c r="C24" s="22" t="str">
        <f t="shared" si="0"/>
        <v xml:space="preserve"> Huisman</v>
      </c>
      <c r="D24" s="23" t="s">
        <v>54</v>
      </c>
      <c r="E24" s="24">
        <v>18</v>
      </c>
      <c r="F24" s="25">
        <v>900</v>
      </c>
      <c r="G24" s="24" t="s">
        <v>94</v>
      </c>
      <c r="H24" s="24" t="s">
        <v>9</v>
      </c>
      <c r="I24" s="26">
        <v>32573</v>
      </c>
      <c r="J24" s="27">
        <v>50</v>
      </c>
      <c r="K24" s="28" t="s">
        <v>55</v>
      </c>
      <c r="L24" s="29">
        <v>26491</v>
      </c>
      <c r="M24" s="30">
        <f t="shared" ca="1" si="1"/>
        <v>46</v>
      </c>
      <c r="N24" s="31">
        <v>187595246</v>
      </c>
    </row>
    <row r="25" spans="1:14" x14ac:dyDescent="0.25">
      <c r="A25" s="20" t="s">
        <v>106</v>
      </c>
      <c r="B25" s="21" t="s">
        <v>107</v>
      </c>
      <c r="C25" s="22" t="str">
        <f t="shared" si="0"/>
        <v>Noa Jacobs</v>
      </c>
      <c r="D25" s="23" t="s">
        <v>108</v>
      </c>
      <c r="E25" s="24">
        <v>29</v>
      </c>
      <c r="F25" s="25">
        <v>350</v>
      </c>
      <c r="G25" s="24" t="s">
        <v>14</v>
      </c>
      <c r="H25" s="24" t="s">
        <v>10</v>
      </c>
      <c r="I25" s="26">
        <v>32514</v>
      </c>
      <c r="J25" s="27">
        <v>50</v>
      </c>
      <c r="K25" s="28" t="s">
        <v>55</v>
      </c>
      <c r="L25" s="29">
        <v>24280</v>
      </c>
      <c r="M25" s="30">
        <f t="shared" ca="1" si="1"/>
        <v>52</v>
      </c>
      <c r="N25" s="31">
        <v>187595213</v>
      </c>
    </row>
    <row r="26" spans="1:14" x14ac:dyDescent="0.25">
      <c r="A26" s="20" t="s">
        <v>109</v>
      </c>
      <c r="B26" s="21" t="s">
        <v>110</v>
      </c>
      <c r="C26" s="22" t="str">
        <f t="shared" si="0"/>
        <v>Thomas Janssen</v>
      </c>
      <c r="D26" s="23" t="s">
        <v>98</v>
      </c>
      <c r="E26" s="24">
        <v>37</v>
      </c>
      <c r="F26" s="25">
        <v>600</v>
      </c>
      <c r="G26" s="24" t="s">
        <v>94</v>
      </c>
      <c r="H26" s="24" t="s">
        <v>9</v>
      </c>
      <c r="I26" s="26">
        <v>34390</v>
      </c>
      <c r="J26" s="27">
        <v>50</v>
      </c>
      <c r="K26" s="28" t="s">
        <v>67</v>
      </c>
      <c r="L26" s="29">
        <v>28669</v>
      </c>
      <c r="M26" s="30">
        <f t="shared" ca="1" si="1"/>
        <v>40</v>
      </c>
      <c r="N26" s="31">
        <v>187595444</v>
      </c>
    </row>
    <row r="27" spans="1:14" x14ac:dyDescent="0.25">
      <c r="A27" s="20" t="s">
        <v>111</v>
      </c>
      <c r="B27" s="21"/>
      <c r="C27" s="22" t="str">
        <f t="shared" si="0"/>
        <v xml:space="preserve"> Jonker</v>
      </c>
      <c r="D27" s="23" t="s">
        <v>98</v>
      </c>
      <c r="E27" s="24">
        <v>2</v>
      </c>
      <c r="F27" s="25">
        <v>1375</v>
      </c>
      <c r="G27" s="24" t="s">
        <v>14</v>
      </c>
      <c r="H27" s="24" t="s">
        <v>9</v>
      </c>
      <c r="I27" s="26">
        <v>39814</v>
      </c>
      <c r="J27" s="27">
        <v>50</v>
      </c>
      <c r="K27" s="28" t="s">
        <v>55</v>
      </c>
      <c r="L27" s="29">
        <v>35958</v>
      </c>
      <c r="M27" s="30">
        <f t="shared" ca="1" si="1"/>
        <v>20</v>
      </c>
      <c r="N27" s="31">
        <v>187595950</v>
      </c>
    </row>
    <row r="28" spans="1:14" x14ac:dyDescent="0.25">
      <c r="A28" s="20" t="s">
        <v>112</v>
      </c>
      <c r="B28" s="21" t="s">
        <v>113</v>
      </c>
      <c r="C28" s="22" t="str">
        <f t="shared" si="0"/>
        <v>Julia Kok</v>
      </c>
      <c r="D28" s="23" t="s">
        <v>59</v>
      </c>
      <c r="E28" s="24">
        <v>17</v>
      </c>
      <c r="F28" s="25">
        <v>325</v>
      </c>
      <c r="G28" s="24" t="s">
        <v>17</v>
      </c>
      <c r="H28" s="24" t="s">
        <v>9</v>
      </c>
      <c r="I28" s="26">
        <v>31769</v>
      </c>
      <c r="J28" s="27">
        <v>50</v>
      </c>
      <c r="K28" s="28" t="s">
        <v>55</v>
      </c>
      <c r="L28" s="29">
        <v>22806</v>
      </c>
      <c r="M28" s="30">
        <f t="shared" ca="1" si="1"/>
        <v>56</v>
      </c>
      <c r="N28" s="31">
        <v>420656997</v>
      </c>
    </row>
    <row r="29" spans="1:14" x14ac:dyDescent="0.25">
      <c r="A29" s="20" t="s">
        <v>114</v>
      </c>
      <c r="B29" s="21"/>
      <c r="C29" s="22" t="str">
        <f t="shared" si="0"/>
        <v xml:space="preserve"> Koster</v>
      </c>
      <c r="D29" s="23" t="s">
        <v>72</v>
      </c>
      <c r="E29" s="24">
        <v>15</v>
      </c>
      <c r="F29" s="25">
        <v>775</v>
      </c>
      <c r="G29" s="24" t="s">
        <v>17</v>
      </c>
      <c r="H29" s="24" t="s">
        <v>9</v>
      </c>
      <c r="I29" s="26">
        <v>39684</v>
      </c>
      <c r="J29" s="27">
        <v>50</v>
      </c>
      <c r="K29" s="28" t="s">
        <v>55</v>
      </c>
      <c r="L29" s="29">
        <v>30176</v>
      </c>
      <c r="M29" s="30">
        <f t="shared" ca="1" si="1"/>
        <v>36</v>
      </c>
      <c r="N29" s="31">
        <v>187595301</v>
      </c>
    </row>
    <row r="30" spans="1:14" x14ac:dyDescent="0.25">
      <c r="A30" s="20" t="s">
        <v>115</v>
      </c>
      <c r="B30" s="21"/>
      <c r="C30" s="22" t="str">
        <f t="shared" si="0"/>
        <v xml:space="preserve"> Kramer</v>
      </c>
      <c r="D30" s="23" t="s">
        <v>116</v>
      </c>
      <c r="E30" s="24">
        <v>9</v>
      </c>
      <c r="F30" s="25">
        <v>1100</v>
      </c>
      <c r="G30" s="24" t="s">
        <v>94</v>
      </c>
      <c r="H30" s="24" t="s">
        <v>9</v>
      </c>
      <c r="I30" s="26">
        <v>41456</v>
      </c>
      <c r="J30" s="27">
        <v>50</v>
      </c>
      <c r="K30" s="28" t="s">
        <v>55</v>
      </c>
      <c r="L30" s="29">
        <v>33387</v>
      </c>
      <c r="M30" s="30">
        <f t="shared" ca="1" si="1"/>
        <v>27</v>
      </c>
      <c r="N30" s="31">
        <v>187595565</v>
      </c>
    </row>
    <row r="31" spans="1:14" x14ac:dyDescent="0.25">
      <c r="A31" s="20" t="s">
        <v>117</v>
      </c>
      <c r="B31" s="21"/>
      <c r="C31" s="22" t="str">
        <f t="shared" si="0"/>
        <v xml:space="preserve"> Kuiper</v>
      </c>
      <c r="D31" s="23" t="s">
        <v>118</v>
      </c>
      <c r="E31" s="24">
        <v>9</v>
      </c>
      <c r="F31" s="25">
        <v>1050</v>
      </c>
      <c r="G31" s="24" t="s">
        <v>94</v>
      </c>
      <c r="H31" s="24" t="s">
        <v>10</v>
      </c>
      <c r="I31" s="26">
        <v>35131</v>
      </c>
      <c r="J31" s="27">
        <v>50</v>
      </c>
      <c r="K31" s="28" t="s">
        <v>67</v>
      </c>
      <c r="L31" s="29">
        <v>29439</v>
      </c>
      <c r="M31" s="30">
        <f t="shared" ca="1" si="1"/>
        <v>38</v>
      </c>
      <c r="N31" s="31">
        <v>187595290</v>
      </c>
    </row>
    <row r="32" spans="1:14" x14ac:dyDescent="0.25">
      <c r="A32" s="20" t="s">
        <v>119</v>
      </c>
      <c r="B32" s="21"/>
      <c r="C32" s="22" t="str">
        <f t="shared" si="0"/>
        <v xml:space="preserve"> Kuipers</v>
      </c>
      <c r="D32" s="23" t="s">
        <v>72</v>
      </c>
      <c r="E32" s="24">
        <v>33</v>
      </c>
      <c r="F32" s="25">
        <v>975</v>
      </c>
      <c r="G32" s="24" t="s">
        <v>63</v>
      </c>
      <c r="H32" s="24" t="s">
        <v>10</v>
      </c>
      <c r="I32" s="26">
        <v>39746</v>
      </c>
      <c r="J32" s="27">
        <v>50</v>
      </c>
      <c r="K32" s="28" t="s">
        <v>55</v>
      </c>
      <c r="L32" s="29">
        <v>32387</v>
      </c>
      <c r="M32" s="30">
        <f t="shared" ca="1" si="1"/>
        <v>30</v>
      </c>
      <c r="N32" s="31">
        <v>187595334</v>
      </c>
    </row>
    <row r="33" spans="1:14" x14ac:dyDescent="0.25">
      <c r="A33" s="20" t="s">
        <v>120</v>
      </c>
      <c r="B33" s="21"/>
      <c r="C33" s="22" t="str">
        <f t="shared" si="0"/>
        <v xml:space="preserve"> Maas</v>
      </c>
      <c r="D33" s="23" t="s">
        <v>70</v>
      </c>
      <c r="E33" s="24">
        <v>4</v>
      </c>
      <c r="F33" s="25">
        <v>725</v>
      </c>
      <c r="G33" s="24" t="s">
        <v>94</v>
      </c>
      <c r="H33" s="24" t="s">
        <v>8</v>
      </c>
      <c r="I33" s="26">
        <v>41134</v>
      </c>
      <c r="J33" s="27">
        <v>35</v>
      </c>
      <c r="K33" s="28" t="s">
        <v>55</v>
      </c>
      <c r="L33" s="29">
        <v>36237</v>
      </c>
      <c r="M33" s="30">
        <f t="shared" ca="1" si="1"/>
        <v>19</v>
      </c>
      <c r="N33" s="31">
        <v>187595455</v>
      </c>
    </row>
    <row r="34" spans="1:14" x14ac:dyDescent="0.25">
      <c r="A34" s="20" t="s">
        <v>121</v>
      </c>
      <c r="B34" s="21"/>
      <c r="C34" s="22" t="str">
        <f t="shared" si="0"/>
        <v xml:space="preserve"> Martens</v>
      </c>
      <c r="D34" s="23" t="s">
        <v>59</v>
      </c>
      <c r="E34" s="24">
        <v>5</v>
      </c>
      <c r="F34" s="25">
        <v>1225</v>
      </c>
      <c r="G34" s="24" t="s">
        <v>14</v>
      </c>
      <c r="H34" s="24" t="s">
        <v>10</v>
      </c>
      <c r="I34" s="26">
        <v>31084</v>
      </c>
      <c r="J34" s="27">
        <v>50</v>
      </c>
      <c r="K34" s="28" t="s">
        <v>55</v>
      </c>
      <c r="L34" s="29">
        <v>21332</v>
      </c>
      <c r="M34" s="30">
        <f t="shared" ca="1" si="1"/>
        <v>60</v>
      </c>
      <c r="N34" s="31">
        <v>653718781</v>
      </c>
    </row>
    <row r="35" spans="1:14" x14ac:dyDescent="0.25">
      <c r="A35" s="20" t="s">
        <v>122</v>
      </c>
      <c r="B35" s="21" t="s">
        <v>123</v>
      </c>
      <c r="C35" s="22" t="str">
        <f t="shared" si="0"/>
        <v>Jesse Meijer / Meyer</v>
      </c>
      <c r="D35" s="23" t="s">
        <v>70</v>
      </c>
      <c r="E35" s="24">
        <v>28</v>
      </c>
      <c r="F35" s="25">
        <v>675</v>
      </c>
      <c r="G35" s="24" t="s">
        <v>63</v>
      </c>
      <c r="H35" s="24" t="s">
        <v>10</v>
      </c>
      <c r="I35" s="26">
        <v>36832</v>
      </c>
      <c r="J35" s="27">
        <v>50</v>
      </c>
      <c r="K35" s="28" t="s">
        <v>55</v>
      </c>
      <c r="L35" s="29">
        <v>30146</v>
      </c>
      <c r="M35" s="30">
        <f t="shared" ca="1" si="1"/>
        <v>36</v>
      </c>
      <c r="N35" s="31">
        <v>187595774</v>
      </c>
    </row>
    <row r="36" spans="1:14" x14ac:dyDescent="0.25">
      <c r="A36" s="20" t="s">
        <v>124</v>
      </c>
      <c r="B36" s="21" t="s">
        <v>125</v>
      </c>
      <c r="C36" s="22" t="str">
        <f t="shared" si="0"/>
        <v>Finn Mulder</v>
      </c>
      <c r="D36" s="23" t="s">
        <v>70</v>
      </c>
      <c r="E36" s="24">
        <v>22</v>
      </c>
      <c r="F36" s="25">
        <v>725</v>
      </c>
      <c r="G36" s="24" t="s">
        <v>14</v>
      </c>
      <c r="H36" s="24" t="s">
        <v>9</v>
      </c>
      <c r="I36" s="26">
        <v>35217</v>
      </c>
      <c r="J36" s="27">
        <v>50</v>
      </c>
      <c r="K36" s="28" t="s">
        <v>55</v>
      </c>
      <c r="L36" s="29">
        <v>31285</v>
      </c>
      <c r="M36" s="30">
        <f t="shared" ca="1" si="1"/>
        <v>33</v>
      </c>
      <c r="N36" s="31">
        <v>187595763</v>
      </c>
    </row>
    <row r="37" spans="1:14" x14ac:dyDescent="0.25">
      <c r="A37" s="20" t="s">
        <v>126</v>
      </c>
      <c r="B37" s="21"/>
      <c r="C37" s="22" t="str">
        <f t="shared" si="0"/>
        <v xml:space="preserve"> Peeters</v>
      </c>
      <c r="D37" s="23" t="s">
        <v>54</v>
      </c>
      <c r="E37" s="24">
        <v>18</v>
      </c>
      <c r="F37" s="25">
        <v>925</v>
      </c>
      <c r="G37" s="24" t="s">
        <v>94</v>
      </c>
      <c r="H37" s="24" t="s">
        <v>10</v>
      </c>
      <c r="I37" s="26">
        <v>27198</v>
      </c>
      <c r="J37" s="27">
        <v>50</v>
      </c>
      <c r="K37" s="28" t="s">
        <v>55</v>
      </c>
      <c r="L37" s="29">
        <v>22173</v>
      </c>
      <c r="M37" s="30">
        <f t="shared" ca="1" si="1"/>
        <v>58</v>
      </c>
      <c r="N37" s="31">
        <v>187595851</v>
      </c>
    </row>
    <row r="38" spans="1:14" x14ac:dyDescent="0.25">
      <c r="A38" s="20" t="s">
        <v>127</v>
      </c>
      <c r="B38" s="21" t="s">
        <v>128</v>
      </c>
      <c r="C38" s="22" t="str">
        <f t="shared" si="0"/>
        <v>Lucas Peters</v>
      </c>
      <c r="D38" s="23" t="s">
        <v>104</v>
      </c>
      <c r="E38" s="24">
        <v>34</v>
      </c>
      <c r="F38" s="25">
        <v>825</v>
      </c>
      <c r="G38" s="24" t="s">
        <v>63</v>
      </c>
      <c r="H38" s="24" t="s">
        <v>10</v>
      </c>
      <c r="I38" s="26">
        <v>33416</v>
      </c>
      <c r="J38" s="27">
        <v>50</v>
      </c>
      <c r="K38" s="28" t="s">
        <v>55</v>
      </c>
      <c r="L38" s="29">
        <v>26051</v>
      </c>
      <c r="M38" s="30">
        <f t="shared" ca="1" si="1"/>
        <v>47</v>
      </c>
      <c r="N38" s="31">
        <v>187595411</v>
      </c>
    </row>
    <row r="39" spans="1:14" x14ac:dyDescent="0.25">
      <c r="A39" s="20" t="s">
        <v>129</v>
      </c>
      <c r="B39" s="21"/>
      <c r="C39" s="22" t="str">
        <f t="shared" si="0"/>
        <v xml:space="preserve"> Post</v>
      </c>
      <c r="D39" s="23" t="s">
        <v>72</v>
      </c>
      <c r="E39" s="24">
        <v>33</v>
      </c>
      <c r="F39" s="25">
        <v>1025</v>
      </c>
      <c r="G39" s="24" t="s">
        <v>63</v>
      </c>
      <c r="H39" s="24" t="s">
        <v>10</v>
      </c>
      <c r="I39" s="26">
        <v>38777</v>
      </c>
      <c r="J39" s="27">
        <v>50</v>
      </c>
      <c r="K39" s="28" t="s">
        <v>55</v>
      </c>
      <c r="L39" s="29">
        <v>31088</v>
      </c>
      <c r="M39" s="30">
        <f t="shared" ca="1" si="1"/>
        <v>33</v>
      </c>
      <c r="N39" s="31">
        <v>187595939</v>
      </c>
    </row>
    <row r="40" spans="1:14" x14ac:dyDescent="0.25">
      <c r="A40" s="20" t="s">
        <v>130</v>
      </c>
      <c r="B40" s="21"/>
      <c r="C40" s="22" t="str">
        <f t="shared" si="0"/>
        <v xml:space="preserve"> Postma</v>
      </c>
      <c r="D40" s="23" t="s">
        <v>70</v>
      </c>
      <c r="E40" s="24">
        <v>16</v>
      </c>
      <c r="F40" s="25">
        <v>1200</v>
      </c>
      <c r="G40" s="24" t="s">
        <v>17</v>
      </c>
      <c r="H40" s="24" t="s">
        <v>10</v>
      </c>
      <c r="I40" s="26">
        <v>38820</v>
      </c>
      <c r="J40" s="27">
        <v>50</v>
      </c>
      <c r="K40" s="28" t="s">
        <v>67</v>
      </c>
      <c r="L40" s="29">
        <v>32424</v>
      </c>
      <c r="M40" s="30">
        <f t="shared" ca="1" si="1"/>
        <v>30</v>
      </c>
      <c r="N40" s="31">
        <v>187595752</v>
      </c>
    </row>
    <row r="41" spans="1:14" x14ac:dyDescent="0.25">
      <c r="A41" s="20" t="s">
        <v>131</v>
      </c>
      <c r="B41" s="21"/>
      <c r="C41" s="22" t="str">
        <f t="shared" si="0"/>
        <v xml:space="preserve"> Prins</v>
      </c>
      <c r="D41" s="23" t="s">
        <v>132</v>
      </c>
      <c r="E41" s="24">
        <v>7</v>
      </c>
      <c r="F41" s="25">
        <v>850</v>
      </c>
      <c r="G41" s="24" t="s">
        <v>17</v>
      </c>
      <c r="H41" s="24" t="s">
        <v>8</v>
      </c>
      <c r="I41" s="26">
        <v>42123</v>
      </c>
      <c r="J41" s="27">
        <v>35</v>
      </c>
      <c r="K41" s="28" t="s">
        <v>55</v>
      </c>
      <c r="L41" s="29">
        <v>37552</v>
      </c>
      <c r="M41" s="30">
        <f t="shared" ca="1" si="1"/>
        <v>16</v>
      </c>
      <c r="N41" s="31">
        <v>187595510</v>
      </c>
    </row>
    <row r="42" spans="1:14" x14ac:dyDescent="0.25">
      <c r="A42" s="20" t="s">
        <v>133</v>
      </c>
      <c r="B42" s="21"/>
      <c r="C42" s="22" t="str">
        <f t="shared" si="0"/>
        <v xml:space="preserve"> Scholten</v>
      </c>
      <c r="D42" s="23" t="s">
        <v>72</v>
      </c>
      <c r="E42" s="24">
        <v>9</v>
      </c>
      <c r="F42" s="25">
        <v>1150</v>
      </c>
      <c r="G42" s="24" t="s">
        <v>94</v>
      </c>
      <c r="H42" s="24" t="s">
        <v>10</v>
      </c>
      <c r="I42" s="26">
        <v>25155</v>
      </c>
      <c r="J42" s="27">
        <v>50</v>
      </c>
      <c r="K42" s="28" t="s">
        <v>55</v>
      </c>
      <c r="L42" s="29">
        <v>17617</v>
      </c>
      <c r="M42" s="30">
        <f t="shared" ca="1" si="1"/>
        <v>70</v>
      </c>
      <c r="N42" s="31">
        <v>187595895</v>
      </c>
    </row>
    <row r="43" spans="1:14" x14ac:dyDescent="0.25">
      <c r="A43" s="20" t="s">
        <v>134</v>
      </c>
      <c r="B43" s="21"/>
      <c r="C43" s="22" t="str">
        <f t="shared" si="0"/>
        <v xml:space="preserve"> Schouten</v>
      </c>
      <c r="D43" s="23" t="s">
        <v>98</v>
      </c>
      <c r="E43" s="24">
        <v>8</v>
      </c>
      <c r="F43" s="25">
        <v>575</v>
      </c>
      <c r="G43" s="24" t="s">
        <v>17</v>
      </c>
      <c r="H43" s="24" t="s">
        <v>9</v>
      </c>
      <c r="I43" s="26">
        <v>42383</v>
      </c>
      <c r="J43" s="27">
        <v>25</v>
      </c>
      <c r="K43" s="28" t="s">
        <v>55</v>
      </c>
      <c r="L43" s="29">
        <v>40828</v>
      </c>
      <c r="M43" s="30">
        <f t="shared" ca="1" si="1"/>
        <v>7</v>
      </c>
      <c r="N43" s="31">
        <v>187595961</v>
      </c>
    </row>
    <row r="44" spans="1:14" x14ac:dyDescent="0.25">
      <c r="A44" s="20" t="s">
        <v>135</v>
      </c>
      <c r="B44" s="21"/>
      <c r="C44" s="22" t="str">
        <f t="shared" si="0"/>
        <v xml:space="preserve"> Smeets</v>
      </c>
      <c r="D44" s="23" t="s">
        <v>70</v>
      </c>
      <c r="E44" s="24">
        <v>36</v>
      </c>
      <c r="F44" s="25">
        <v>1500</v>
      </c>
      <c r="G44" s="24" t="s">
        <v>63</v>
      </c>
      <c r="H44" s="24" t="s">
        <v>8</v>
      </c>
      <c r="I44" s="26">
        <v>42371</v>
      </c>
      <c r="J44" s="27">
        <v>35</v>
      </c>
      <c r="K44" s="28" t="s">
        <v>67</v>
      </c>
      <c r="L44" s="29">
        <v>36980</v>
      </c>
      <c r="M44" s="30">
        <f t="shared" ca="1" si="1"/>
        <v>17</v>
      </c>
      <c r="N44" s="31">
        <v>187595708</v>
      </c>
    </row>
    <row r="45" spans="1:14" x14ac:dyDescent="0.25">
      <c r="A45" s="20" t="s">
        <v>136</v>
      </c>
      <c r="B45" s="21" t="s">
        <v>137</v>
      </c>
      <c r="C45" s="22" t="str">
        <f t="shared" si="0"/>
        <v>Milan Smit</v>
      </c>
      <c r="D45" s="23" t="s">
        <v>70</v>
      </c>
      <c r="E45" s="24">
        <v>28</v>
      </c>
      <c r="F45" s="25">
        <v>650</v>
      </c>
      <c r="G45" s="24" t="s">
        <v>63</v>
      </c>
      <c r="H45" s="24" t="s">
        <v>8</v>
      </c>
      <c r="I45" s="26">
        <v>41331</v>
      </c>
      <c r="J45" s="27">
        <v>35</v>
      </c>
      <c r="K45" s="28" t="s">
        <v>55</v>
      </c>
      <c r="L45" s="29">
        <v>38385</v>
      </c>
      <c r="M45" s="30">
        <f t="shared" ca="1" si="1"/>
        <v>13</v>
      </c>
      <c r="N45" s="31">
        <v>187595499</v>
      </c>
    </row>
    <row r="46" spans="1:14" x14ac:dyDescent="0.25">
      <c r="A46" s="20" t="s">
        <v>138</v>
      </c>
      <c r="B46" s="21" t="s">
        <v>139</v>
      </c>
      <c r="C46" s="22" t="str">
        <f t="shared" si="0"/>
        <v>Zoë Smits</v>
      </c>
      <c r="D46" s="23" t="s">
        <v>54</v>
      </c>
      <c r="E46" s="24">
        <v>6</v>
      </c>
      <c r="F46" s="25">
        <v>225</v>
      </c>
      <c r="G46" s="24" t="s">
        <v>17</v>
      </c>
      <c r="H46" s="24" t="s">
        <v>10</v>
      </c>
      <c r="I46" s="26">
        <v>31748</v>
      </c>
      <c r="J46" s="27">
        <v>50</v>
      </c>
      <c r="K46" s="28" t="s">
        <v>67</v>
      </c>
      <c r="L46" s="29">
        <v>25017</v>
      </c>
      <c r="M46" s="30">
        <f t="shared" ca="1" si="1"/>
        <v>50</v>
      </c>
      <c r="N46" s="31">
        <v>187595224</v>
      </c>
    </row>
    <row r="47" spans="1:14" x14ac:dyDescent="0.25">
      <c r="A47" s="20" t="s">
        <v>140</v>
      </c>
      <c r="B47" s="21"/>
      <c r="C47" s="22" t="str">
        <f t="shared" si="0"/>
        <v xml:space="preserve"> Timmermans</v>
      </c>
      <c r="D47" s="23" t="s">
        <v>72</v>
      </c>
      <c r="E47" s="24">
        <v>27</v>
      </c>
      <c r="F47" s="25">
        <v>1300</v>
      </c>
      <c r="G47" s="24" t="s">
        <v>14</v>
      </c>
      <c r="H47" s="24" t="s">
        <v>8</v>
      </c>
      <c r="I47" s="26">
        <v>29946</v>
      </c>
      <c r="J47" s="27">
        <v>50</v>
      </c>
      <c r="K47" s="28" t="s">
        <v>67</v>
      </c>
      <c r="L47" s="29">
        <v>26218</v>
      </c>
      <c r="M47" s="30">
        <f t="shared" ca="1" si="1"/>
        <v>47</v>
      </c>
      <c r="N47" s="31">
        <v>187595928</v>
      </c>
    </row>
    <row r="48" spans="1:14" x14ac:dyDescent="0.25">
      <c r="A48" s="20" t="s">
        <v>141</v>
      </c>
      <c r="B48" s="21"/>
      <c r="C48" s="22" t="str">
        <f t="shared" si="0"/>
        <v xml:space="preserve"> van Beek</v>
      </c>
      <c r="D48" s="23" t="s">
        <v>142</v>
      </c>
      <c r="E48" s="24">
        <v>32</v>
      </c>
      <c r="F48" s="25">
        <v>600</v>
      </c>
      <c r="G48" s="24" t="s">
        <v>63</v>
      </c>
      <c r="H48" s="24" t="s">
        <v>8</v>
      </c>
      <c r="I48" s="26">
        <v>36589</v>
      </c>
      <c r="J48" s="27">
        <v>50</v>
      </c>
      <c r="K48" s="28" t="s">
        <v>67</v>
      </c>
      <c r="L48" s="29">
        <v>27613</v>
      </c>
      <c r="M48" s="30">
        <f t="shared" ca="1" si="1"/>
        <v>43</v>
      </c>
      <c r="N48" s="31">
        <v>187595400</v>
      </c>
    </row>
    <row r="49" spans="1:14" x14ac:dyDescent="0.25">
      <c r="A49" s="20" t="s">
        <v>143</v>
      </c>
      <c r="B49" s="21"/>
      <c r="C49" s="22" t="str">
        <f t="shared" si="0"/>
        <v xml:space="preserve"> van Dam</v>
      </c>
      <c r="D49" s="23" t="s">
        <v>144</v>
      </c>
      <c r="E49" s="24">
        <v>15</v>
      </c>
      <c r="F49" s="25">
        <v>800</v>
      </c>
      <c r="G49" s="24" t="s">
        <v>17</v>
      </c>
      <c r="H49" s="24" t="s">
        <v>8</v>
      </c>
      <c r="I49" s="26">
        <v>41579</v>
      </c>
      <c r="J49" s="27">
        <v>50</v>
      </c>
      <c r="K49" s="28" t="s">
        <v>67</v>
      </c>
      <c r="L49" s="29">
        <v>32554</v>
      </c>
      <c r="M49" s="30">
        <f t="shared" ca="1" si="1"/>
        <v>29</v>
      </c>
      <c r="N49" s="31">
        <v>187595576</v>
      </c>
    </row>
    <row r="50" spans="1:14" x14ac:dyDescent="0.25">
      <c r="A50" s="20" t="s">
        <v>145</v>
      </c>
      <c r="B50" s="21" t="s">
        <v>146</v>
      </c>
      <c r="C50" s="22" t="str">
        <f t="shared" si="0"/>
        <v>Liam van de Berg / van den Berg / van der Berg</v>
      </c>
      <c r="D50" s="23" t="s">
        <v>57</v>
      </c>
      <c r="E50" s="24">
        <v>13</v>
      </c>
      <c r="F50" s="25">
        <v>525</v>
      </c>
      <c r="G50" s="24" t="s">
        <v>17</v>
      </c>
      <c r="H50" s="24" t="s">
        <v>10</v>
      </c>
      <c r="I50" s="26">
        <v>34692</v>
      </c>
      <c r="J50" s="27">
        <v>50</v>
      </c>
      <c r="K50" s="28" t="s">
        <v>67</v>
      </c>
      <c r="L50" s="29">
        <v>27868</v>
      </c>
      <c r="M50" s="30">
        <f t="shared" ca="1" si="1"/>
        <v>42</v>
      </c>
      <c r="N50" s="31">
        <v>187595796</v>
      </c>
    </row>
    <row r="51" spans="1:14" x14ac:dyDescent="0.25">
      <c r="A51" s="20" t="s">
        <v>147</v>
      </c>
      <c r="B51" s="21"/>
      <c r="C51" s="22" t="str">
        <f t="shared" si="0"/>
        <v xml:space="preserve"> van de Brink / van den Brink</v>
      </c>
      <c r="D51" s="23" t="s">
        <v>142</v>
      </c>
      <c r="E51" s="24">
        <v>20</v>
      </c>
      <c r="F51" s="25">
        <v>1125</v>
      </c>
      <c r="G51" s="24" t="s">
        <v>94</v>
      </c>
      <c r="H51" s="24" t="s">
        <v>10</v>
      </c>
      <c r="I51" s="26">
        <v>31551</v>
      </c>
      <c r="J51" s="27">
        <v>50</v>
      </c>
      <c r="K51" s="28" t="s">
        <v>55</v>
      </c>
      <c r="L51" s="29">
        <v>26723</v>
      </c>
      <c r="M51" s="30">
        <f t="shared" ca="1" si="1"/>
        <v>45</v>
      </c>
      <c r="N51" s="31">
        <v>187595653</v>
      </c>
    </row>
    <row r="52" spans="1:14" x14ac:dyDescent="0.25">
      <c r="A52" s="20" t="s">
        <v>148</v>
      </c>
      <c r="B52" s="21" t="s">
        <v>149</v>
      </c>
      <c r="C52" s="22" t="str">
        <f t="shared" si="0"/>
        <v>Mila van de Veen / van der Veen</v>
      </c>
      <c r="D52" s="23" t="s">
        <v>150</v>
      </c>
      <c r="E52" s="24">
        <v>25</v>
      </c>
      <c r="F52" s="25">
        <v>450</v>
      </c>
      <c r="G52" s="24" t="s">
        <v>63</v>
      </c>
      <c r="H52" s="24" t="s">
        <v>8</v>
      </c>
      <c r="I52" s="26">
        <v>41925</v>
      </c>
      <c r="J52" s="27">
        <v>50</v>
      </c>
      <c r="K52" s="28" t="s">
        <v>55</v>
      </c>
      <c r="L52" s="29">
        <v>35053</v>
      </c>
      <c r="M52" s="30">
        <f t="shared" ca="1" si="1"/>
        <v>22</v>
      </c>
      <c r="N52" s="31">
        <v>187595543</v>
      </c>
    </row>
    <row r="53" spans="1:14" x14ac:dyDescent="0.25">
      <c r="A53" s="20" t="s">
        <v>151</v>
      </c>
      <c r="B53" s="21"/>
      <c r="C53" s="22" t="str">
        <f t="shared" si="0"/>
        <v xml:space="preserve"> van de Velde / van den Velde / van der Velde</v>
      </c>
      <c r="D53" s="23" t="s">
        <v>152</v>
      </c>
      <c r="E53" s="24">
        <v>12</v>
      </c>
      <c r="F53" s="25">
        <v>1450</v>
      </c>
      <c r="G53" s="24" t="s">
        <v>17</v>
      </c>
      <c r="H53" s="24" t="s">
        <v>8</v>
      </c>
      <c r="I53" s="26">
        <v>34618</v>
      </c>
      <c r="J53" s="27">
        <v>50</v>
      </c>
      <c r="K53" s="28" t="s">
        <v>55</v>
      </c>
      <c r="L53" s="29">
        <v>25754</v>
      </c>
      <c r="M53" s="30">
        <f t="shared" ca="1" si="1"/>
        <v>48</v>
      </c>
      <c r="N53" s="31">
        <v>187595235</v>
      </c>
    </row>
    <row r="54" spans="1:14" x14ac:dyDescent="0.25">
      <c r="A54" s="20" t="s">
        <v>153</v>
      </c>
      <c r="B54" s="21"/>
      <c r="C54" s="22" t="str">
        <f t="shared" si="0"/>
        <v xml:space="preserve"> van de Ven / van der Ven</v>
      </c>
      <c r="D54" s="23" t="s">
        <v>98</v>
      </c>
      <c r="E54" s="24">
        <v>26</v>
      </c>
      <c r="F54" s="25">
        <v>675</v>
      </c>
      <c r="G54" s="24" t="s">
        <v>14</v>
      </c>
      <c r="H54" s="24" t="s">
        <v>8</v>
      </c>
      <c r="I54" s="26">
        <v>34615</v>
      </c>
      <c r="J54" s="27">
        <v>50</v>
      </c>
      <c r="K54" s="28" t="s">
        <v>55</v>
      </c>
      <c r="L54" s="29">
        <v>29175</v>
      </c>
      <c r="M54" s="30">
        <f t="shared" ca="1" si="1"/>
        <v>38</v>
      </c>
      <c r="N54" s="31">
        <v>187595389</v>
      </c>
    </row>
    <row r="55" spans="1:14" x14ac:dyDescent="0.25">
      <c r="A55" s="20" t="s">
        <v>154</v>
      </c>
      <c r="B55" s="21"/>
      <c r="C55" s="22" t="str">
        <f t="shared" si="0"/>
        <v xml:space="preserve"> van de Wal / van der Wal</v>
      </c>
      <c r="D55" s="23" t="s">
        <v>72</v>
      </c>
      <c r="E55" s="24">
        <v>15</v>
      </c>
      <c r="F55" s="25">
        <v>825</v>
      </c>
      <c r="G55" s="24" t="s">
        <v>17</v>
      </c>
      <c r="H55" s="24" t="s">
        <v>10</v>
      </c>
      <c r="I55" s="26">
        <v>25285</v>
      </c>
      <c r="J55" s="27">
        <v>50</v>
      </c>
      <c r="K55" s="28" t="s">
        <v>67</v>
      </c>
      <c r="L55" s="29">
        <v>16478</v>
      </c>
      <c r="M55" s="30">
        <f t="shared" ca="1" si="1"/>
        <v>73</v>
      </c>
      <c r="N55" s="31">
        <v>187595906</v>
      </c>
    </row>
    <row r="56" spans="1:14" x14ac:dyDescent="0.25">
      <c r="A56" s="20" t="s">
        <v>155</v>
      </c>
      <c r="B56" s="21"/>
      <c r="C56" s="22" t="str">
        <f t="shared" si="0"/>
        <v xml:space="preserve"> van den Broek</v>
      </c>
      <c r="D56" s="23" t="s">
        <v>72</v>
      </c>
      <c r="E56" s="24">
        <v>3</v>
      </c>
      <c r="F56" s="25">
        <v>475</v>
      </c>
      <c r="G56" s="24" t="s">
        <v>14</v>
      </c>
      <c r="H56" s="24" t="s">
        <v>10</v>
      </c>
      <c r="I56" s="26">
        <v>33371</v>
      </c>
      <c r="J56" s="27">
        <v>50</v>
      </c>
      <c r="K56" s="28" t="s">
        <v>55</v>
      </c>
      <c r="L56" s="29">
        <v>28702</v>
      </c>
      <c r="M56" s="30">
        <f t="shared" ca="1" si="1"/>
        <v>40</v>
      </c>
      <c r="N56" s="31">
        <v>187595279</v>
      </c>
    </row>
    <row r="57" spans="1:14" x14ac:dyDescent="0.25">
      <c r="A57" s="20" t="s">
        <v>156</v>
      </c>
      <c r="B57" s="21" t="s">
        <v>157</v>
      </c>
      <c r="C57" s="22" t="str">
        <f t="shared" si="0"/>
        <v>Evi van den Heuvel</v>
      </c>
      <c r="D57" s="23" t="s">
        <v>98</v>
      </c>
      <c r="E57" s="24">
        <v>14</v>
      </c>
      <c r="F57" s="25">
        <v>425</v>
      </c>
      <c r="G57" s="24" t="s">
        <v>17</v>
      </c>
      <c r="H57" s="24" t="s">
        <v>9</v>
      </c>
      <c r="I57" s="26">
        <v>36237</v>
      </c>
      <c r="J57" s="27">
        <v>50</v>
      </c>
      <c r="K57" s="28" t="s">
        <v>67</v>
      </c>
      <c r="L57" s="29">
        <v>27556</v>
      </c>
      <c r="M57" s="30">
        <f t="shared" ca="1" si="1"/>
        <v>43</v>
      </c>
      <c r="N57" s="31">
        <v>187595642</v>
      </c>
    </row>
    <row r="58" spans="1:14" x14ac:dyDescent="0.25">
      <c r="A58" s="20" t="s">
        <v>158</v>
      </c>
      <c r="B58" s="21"/>
      <c r="C58" s="22" t="str">
        <f t="shared" si="0"/>
        <v xml:space="preserve"> van der Heijden / van der Heyden</v>
      </c>
      <c r="D58" s="23" t="s">
        <v>159</v>
      </c>
      <c r="E58" s="24">
        <v>8</v>
      </c>
      <c r="F58" s="25">
        <v>550</v>
      </c>
      <c r="G58" s="24" t="s">
        <v>17</v>
      </c>
      <c r="H58" s="24" t="s">
        <v>9</v>
      </c>
      <c r="I58" s="26">
        <v>34859</v>
      </c>
      <c r="J58" s="27">
        <v>50</v>
      </c>
      <c r="K58" s="28" t="s">
        <v>55</v>
      </c>
      <c r="L58" s="29">
        <v>28389</v>
      </c>
      <c r="M58" s="30">
        <f t="shared" ca="1" si="1"/>
        <v>41</v>
      </c>
      <c r="N58" s="31">
        <v>187595631</v>
      </c>
    </row>
    <row r="59" spans="1:14" x14ac:dyDescent="0.25">
      <c r="A59" s="20" t="s">
        <v>160</v>
      </c>
      <c r="B59" s="21" t="s">
        <v>161</v>
      </c>
      <c r="C59" s="22" t="str">
        <f t="shared" si="0"/>
        <v>Eva van der Linden</v>
      </c>
      <c r="D59" s="23" t="s">
        <v>54</v>
      </c>
      <c r="E59" s="24">
        <v>30</v>
      </c>
      <c r="F59" s="25">
        <v>300</v>
      </c>
      <c r="G59" s="24" t="s">
        <v>14</v>
      </c>
      <c r="H59" s="24" t="s">
        <v>9</v>
      </c>
      <c r="I59" s="26">
        <v>28637</v>
      </c>
      <c r="J59" s="27">
        <v>50</v>
      </c>
      <c r="K59" s="28" t="s">
        <v>55</v>
      </c>
      <c r="L59" s="29">
        <v>19895</v>
      </c>
      <c r="M59" s="30">
        <f t="shared" ca="1" si="1"/>
        <v>64</v>
      </c>
      <c r="N59" s="31">
        <v>187595873</v>
      </c>
    </row>
    <row r="60" spans="1:14" x14ac:dyDescent="0.25">
      <c r="A60" s="20" t="s">
        <v>162</v>
      </c>
      <c r="B60" s="21" t="s">
        <v>163</v>
      </c>
      <c r="C60" s="22" t="str">
        <f t="shared" si="0"/>
        <v>Sara van der Meer</v>
      </c>
      <c r="D60" s="23" t="s">
        <v>54</v>
      </c>
      <c r="E60" s="24">
        <v>6</v>
      </c>
      <c r="F60" s="25">
        <v>275</v>
      </c>
      <c r="G60" s="24" t="s">
        <v>17</v>
      </c>
      <c r="H60" s="24" t="s">
        <v>10</v>
      </c>
      <c r="I60" s="26">
        <v>33085</v>
      </c>
      <c r="J60" s="27">
        <v>50</v>
      </c>
      <c r="K60" s="28" t="s">
        <v>55</v>
      </c>
      <c r="L60" s="29">
        <v>24451</v>
      </c>
      <c r="M60" s="30">
        <f t="shared" ca="1" si="1"/>
        <v>51</v>
      </c>
      <c r="N60" s="31">
        <v>187595829</v>
      </c>
    </row>
    <row r="61" spans="1:14" x14ac:dyDescent="0.25">
      <c r="A61" s="20" t="s">
        <v>164</v>
      </c>
      <c r="B61" s="21" t="s">
        <v>165</v>
      </c>
      <c r="C61" s="22" t="str">
        <f t="shared" si="0"/>
        <v>Luuk van Dijk</v>
      </c>
      <c r="D61" s="23" t="s">
        <v>166</v>
      </c>
      <c r="E61" s="24">
        <v>24</v>
      </c>
      <c r="F61" s="25">
        <v>550</v>
      </c>
      <c r="G61" s="24" t="s">
        <v>14</v>
      </c>
      <c r="H61" s="24" t="s">
        <v>10</v>
      </c>
      <c r="I61" s="26">
        <v>32012</v>
      </c>
      <c r="J61" s="27">
        <v>50</v>
      </c>
      <c r="K61" s="28" t="s">
        <v>55</v>
      </c>
      <c r="L61" s="29">
        <v>27228</v>
      </c>
      <c r="M61" s="30">
        <f t="shared" ca="1" si="1"/>
        <v>44</v>
      </c>
      <c r="N61" s="31">
        <v>187595257</v>
      </c>
    </row>
    <row r="62" spans="1:14" x14ac:dyDescent="0.25">
      <c r="A62" s="20" t="s">
        <v>167</v>
      </c>
      <c r="B62" s="21" t="s">
        <v>168</v>
      </c>
      <c r="C62" s="22" t="str">
        <f t="shared" si="0"/>
        <v>Tim van Leeuwen</v>
      </c>
      <c r="D62" s="23" t="s">
        <v>169</v>
      </c>
      <c r="E62" s="24">
        <v>34</v>
      </c>
      <c r="F62" s="25">
        <v>875</v>
      </c>
      <c r="G62" s="24" t="s">
        <v>63</v>
      </c>
      <c r="H62" s="24" t="s">
        <v>9</v>
      </c>
      <c r="I62" s="26">
        <v>41583</v>
      </c>
      <c r="J62" s="27">
        <v>25</v>
      </c>
      <c r="K62" s="28" t="s">
        <v>55</v>
      </c>
      <c r="L62" s="29">
        <v>39258</v>
      </c>
      <c r="M62" s="30">
        <f t="shared" ca="1" si="1"/>
        <v>11</v>
      </c>
      <c r="N62" s="31">
        <v>187595686</v>
      </c>
    </row>
    <row r="63" spans="1:14" x14ac:dyDescent="0.25">
      <c r="A63" s="20" t="s">
        <v>170</v>
      </c>
      <c r="B63" s="21"/>
      <c r="C63" s="22" t="str">
        <f t="shared" si="0"/>
        <v xml:space="preserve"> van Loon</v>
      </c>
      <c r="D63" s="23" t="s">
        <v>171</v>
      </c>
      <c r="E63" s="24">
        <v>23</v>
      </c>
      <c r="F63" s="25">
        <v>1400</v>
      </c>
      <c r="G63" s="24" t="s">
        <v>14</v>
      </c>
      <c r="H63" s="24" t="s">
        <v>10</v>
      </c>
      <c r="I63" s="26">
        <v>27275</v>
      </c>
      <c r="J63" s="27">
        <v>50</v>
      </c>
      <c r="K63" s="28" t="s">
        <v>67</v>
      </c>
      <c r="L63" s="29">
        <v>23543</v>
      </c>
      <c r="M63" s="30">
        <f t="shared" ca="1" si="1"/>
        <v>54</v>
      </c>
      <c r="N63" s="31">
        <v>304126105</v>
      </c>
    </row>
    <row r="64" spans="1:14" x14ac:dyDescent="0.25">
      <c r="A64" s="20" t="s">
        <v>172</v>
      </c>
      <c r="B64" s="21"/>
      <c r="C64" s="22" t="str">
        <f t="shared" si="0"/>
        <v xml:space="preserve"> van Veen</v>
      </c>
      <c r="D64" s="23" t="s">
        <v>173</v>
      </c>
      <c r="E64" s="24">
        <v>33</v>
      </c>
      <c r="F64" s="25">
        <v>1000</v>
      </c>
      <c r="G64" s="24" t="s">
        <v>63</v>
      </c>
      <c r="H64" s="24" t="s">
        <v>10</v>
      </c>
      <c r="I64" s="26">
        <v>39042</v>
      </c>
      <c r="J64" s="27">
        <v>50</v>
      </c>
      <c r="K64" s="28" t="s">
        <v>55</v>
      </c>
      <c r="L64" s="29">
        <v>30055</v>
      </c>
      <c r="M64" s="30">
        <f t="shared" ca="1" si="1"/>
        <v>36</v>
      </c>
      <c r="N64" s="31">
        <v>187595609</v>
      </c>
    </row>
    <row r="65" spans="1:14" x14ac:dyDescent="0.25">
      <c r="A65" s="20" t="s">
        <v>174</v>
      </c>
      <c r="B65" s="21"/>
      <c r="C65" s="22" t="str">
        <f t="shared" si="0"/>
        <v xml:space="preserve"> van Vliet</v>
      </c>
      <c r="D65" s="23" t="s">
        <v>175</v>
      </c>
      <c r="E65" s="24">
        <v>19</v>
      </c>
      <c r="F65" s="25">
        <v>650</v>
      </c>
      <c r="G65" s="24" t="s">
        <v>94</v>
      </c>
      <c r="H65" s="24" t="s">
        <v>10</v>
      </c>
      <c r="I65" s="26">
        <v>42513</v>
      </c>
      <c r="J65" s="27">
        <v>50</v>
      </c>
      <c r="K65" s="28" t="s">
        <v>67</v>
      </c>
      <c r="L65" s="29">
        <v>35886</v>
      </c>
      <c r="M65" s="30">
        <f t="shared" ca="1" si="1"/>
        <v>20</v>
      </c>
      <c r="N65" s="31">
        <v>187595532</v>
      </c>
    </row>
    <row r="66" spans="1:14" x14ac:dyDescent="0.25">
      <c r="A66" s="20" t="s">
        <v>176</v>
      </c>
      <c r="B66" s="21"/>
      <c r="C66" s="22" t="str">
        <f t="shared" ref="C66:C74" si="2">B66&amp;" "&amp;A66</f>
        <v xml:space="preserve"> van Wijk</v>
      </c>
      <c r="D66" s="23" t="s">
        <v>70</v>
      </c>
      <c r="E66" s="24">
        <v>16</v>
      </c>
      <c r="F66" s="25">
        <v>1175</v>
      </c>
      <c r="G66" s="24" t="s">
        <v>17</v>
      </c>
      <c r="H66" s="24" t="s">
        <v>9</v>
      </c>
      <c r="I66" s="26">
        <v>42352</v>
      </c>
      <c r="J66" s="27">
        <v>25</v>
      </c>
      <c r="K66" s="28" t="s">
        <v>55</v>
      </c>
      <c r="L66" s="29">
        <v>40051</v>
      </c>
      <c r="M66" s="30">
        <f t="shared" ref="M66:M74" ca="1" si="3">DATEDIF(L66,TODAY(),"y")</f>
        <v>9</v>
      </c>
      <c r="N66" s="31">
        <v>187595477</v>
      </c>
    </row>
    <row r="67" spans="1:14" x14ac:dyDescent="0.25">
      <c r="A67" s="20" t="s">
        <v>177</v>
      </c>
      <c r="B67" s="21"/>
      <c r="C67" s="22" t="str">
        <f t="shared" si="2"/>
        <v xml:space="preserve"> Veenstra</v>
      </c>
      <c r="D67" s="23" t="s">
        <v>159</v>
      </c>
      <c r="E67" s="24">
        <v>20</v>
      </c>
      <c r="F67" s="25">
        <v>1075</v>
      </c>
      <c r="G67" s="24" t="s">
        <v>94</v>
      </c>
      <c r="H67" s="24" t="s">
        <v>9</v>
      </c>
      <c r="I67" s="26">
        <v>36260</v>
      </c>
      <c r="J67" s="27">
        <v>50</v>
      </c>
      <c r="K67" s="28" t="s">
        <v>67</v>
      </c>
      <c r="L67" s="29">
        <v>30737</v>
      </c>
      <c r="M67" s="30">
        <f t="shared" ca="1" si="3"/>
        <v>34</v>
      </c>
      <c r="N67" s="31">
        <v>187595378</v>
      </c>
    </row>
    <row r="68" spans="1:14" x14ac:dyDescent="0.25">
      <c r="A68" s="20" t="s">
        <v>178</v>
      </c>
      <c r="B68" s="21"/>
      <c r="C68" s="22" t="str">
        <f t="shared" si="2"/>
        <v xml:space="preserve"> Verhoeven</v>
      </c>
      <c r="D68" s="23" t="s">
        <v>70</v>
      </c>
      <c r="E68" s="24">
        <v>4</v>
      </c>
      <c r="F68" s="25">
        <v>750</v>
      </c>
      <c r="G68" s="24" t="s">
        <v>14</v>
      </c>
      <c r="H68" s="24" t="s">
        <v>10</v>
      </c>
      <c r="I68" s="26">
        <v>42208</v>
      </c>
      <c r="J68" s="27">
        <v>50</v>
      </c>
      <c r="K68" s="28" t="s">
        <v>67</v>
      </c>
      <c r="L68" s="29">
        <v>34702</v>
      </c>
      <c r="M68" s="30">
        <f t="shared" ca="1" si="3"/>
        <v>23</v>
      </c>
      <c r="N68" s="31">
        <v>187595730</v>
      </c>
    </row>
    <row r="69" spans="1:14" x14ac:dyDescent="0.25">
      <c r="A69" s="20" t="s">
        <v>179</v>
      </c>
      <c r="B69" s="21" t="s">
        <v>180</v>
      </c>
      <c r="C69" s="22" t="str">
        <f t="shared" si="2"/>
        <v>Anna Vermeulen</v>
      </c>
      <c r="D69" s="23" t="s">
        <v>98</v>
      </c>
      <c r="E69" s="24">
        <v>14</v>
      </c>
      <c r="F69" s="25">
        <v>400</v>
      </c>
      <c r="G69" s="24" t="s">
        <v>17</v>
      </c>
      <c r="H69" s="24" t="s">
        <v>10</v>
      </c>
      <c r="I69" s="26">
        <v>37333</v>
      </c>
      <c r="J69" s="27">
        <v>50</v>
      </c>
      <c r="K69" s="28" t="s">
        <v>55</v>
      </c>
      <c r="L69" s="29">
        <v>32299</v>
      </c>
      <c r="M69" s="30">
        <f t="shared" ca="1" si="3"/>
        <v>30</v>
      </c>
      <c r="N69" s="31">
        <v>187595367</v>
      </c>
    </row>
    <row r="70" spans="1:14" x14ac:dyDescent="0.25">
      <c r="A70" s="20" t="s">
        <v>181</v>
      </c>
      <c r="B70" s="21"/>
      <c r="C70" s="22" t="str">
        <f t="shared" si="2"/>
        <v xml:space="preserve"> Vink</v>
      </c>
      <c r="D70" s="23" t="s">
        <v>182</v>
      </c>
      <c r="E70" s="24">
        <v>27</v>
      </c>
      <c r="F70" s="25">
        <v>1250</v>
      </c>
      <c r="G70" s="24" t="s">
        <v>14</v>
      </c>
      <c r="H70" s="24" t="s">
        <v>10</v>
      </c>
      <c r="I70" s="26">
        <v>37980</v>
      </c>
      <c r="J70" s="27">
        <v>50</v>
      </c>
      <c r="K70" s="28" t="s">
        <v>55</v>
      </c>
      <c r="L70" s="29">
        <v>31650</v>
      </c>
      <c r="M70" s="30">
        <f t="shared" ca="1" si="3"/>
        <v>32</v>
      </c>
      <c r="N70" s="31">
        <v>187595323</v>
      </c>
    </row>
    <row r="71" spans="1:14" x14ac:dyDescent="0.25">
      <c r="A71" s="20" t="s">
        <v>183</v>
      </c>
      <c r="B71" s="21" t="s">
        <v>184</v>
      </c>
      <c r="C71" s="22" t="str">
        <f t="shared" si="2"/>
        <v>Daan Visser</v>
      </c>
      <c r="D71" s="23" t="s">
        <v>102</v>
      </c>
      <c r="E71" s="24">
        <v>37</v>
      </c>
      <c r="F71" s="25">
        <v>625</v>
      </c>
      <c r="G71" s="24" t="s">
        <v>94</v>
      </c>
      <c r="H71" s="24" t="s">
        <v>10</v>
      </c>
      <c r="I71" s="26">
        <v>41153</v>
      </c>
      <c r="J71" s="27">
        <v>50</v>
      </c>
      <c r="K71" s="28" t="s">
        <v>55</v>
      </c>
      <c r="L71" s="29">
        <v>35841</v>
      </c>
      <c r="M71" s="30">
        <f t="shared" ca="1" si="3"/>
        <v>20</v>
      </c>
      <c r="N71" s="31">
        <v>187595719</v>
      </c>
    </row>
    <row r="72" spans="1:14" x14ac:dyDescent="0.25">
      <c r="A72" s="20" t="s">
        <v>185</v>
      </c>
      <c r="B72" s="21" t="s">
        <v>186</v>
      </c>
      <c r="C72" s="22" t="str">
        <f t="shared" si="2"/>
        <v>Noah Vos</v>
      </c>
      <c r="D72" s="23" t="s">
        <v>98</v>
      </c>
      <c r="E72" s="24">
        <v>35</v>
      </c>
      <c r="F72" s="25">
        <v>800</v>
      </c>
      <c r="G72" s="24" t="s">
        <v>63</v>
      </c>
      <c r="H72" s="24" t="s">
        <v>8</v>
      </c>
      <c r="I72" s="26">
        <v>42729</v>
      </c>
      <c r="J72" s="27">
        <v>35</v>
      </c>
      <c r="K72" s="28" t="s">
        <v>55</v>
      </c>
      <c r="L72" s="29">
        <v>38119</v>
      </c>
      <c r="M72" s="30">
        <f t="shared" ca="1" si="3"/>
        <v>14</v>
      </c>
      <c r="N72" s="31">
        <v>187595697</v>
      </c>
    </row>
    <row r="73" spans="1:14" x14ac:dyDescent="0.25">
      <c r="A73" s="20" t="s">
        <v>187</v>
      </c>
      <c r="B73" s="21"/>
      <c r="C73" s="22" t="str">
        <f t="shared" si="2"/>
        <v xml:space="preserve"> Willems</v>
      </c>
      <c r="D73" s="23" t="s">
        <v>62</v>
      </c>
      <c r="E73" s="24">
        <v>32</v>
      </c>
      <c r="F73" s="25">
        <v>625</v>
      </c>
      <c r="G73" s="24" t="s">
        <v>94</v>
      </c>
      <c r="H73" s="24" t="s">
        <v>9</v>
      </c>
      <c r="I73" s="26">
        <v>42644</v>
      </c>
      <c r="J73" s="27">
        <v>25</v>
      </c>
      <c r="K73" s="28" t="s">
        <v>55</v>
      </c>
      <c r="L73" s="29">
        <v>40397</v>
      </c>
      <c r="M73" s="30">
        <f t="shared" ca="1" si="3"/>
        <v>8</v>
      </c>
      <c r="N73" s="31">
        <v>187595675</v>
      </c>
    </row>
    <row r="74" spans="1:14" x14ac:dyDescent="0.25">
      <c r="A74" s="20" t="s">
        <v>188</v>
      </c>
      <c r="B74" s="21"/>
      <c r="C74" s="22" t="str">
        <f t="shared" si="2"/>
        <v xml:space="preserve"> Willemsen</v>
      </c>
      <c r="D74" s="23" t="s">
        <v>169</v>
      </c>
      <c r="E74" s="24">
        <v>36</v>
      </c>
      <c r="F74" s="25">
        <v>1475</v>
      </c>
      <c r="G74" s="24" t="s">
        <v>63</v>
      </c>
      <c r="H74" s="24" t="s">
        <v>10</v>
      </c>
      <c r="I74" s="26">
        <v>29499</v>
      </c>
      <c r="J74" s="27">
        <v>50</v>
      </c>
      <c r="K74" s="28" t="s">
        <v>55</v>
      </c>
      <c r="L74" s="29">
        <v>22927</v>
      </c>
      <c r="M74" s="30">
        <f t="shared" ca="1" si="3"/>
        <v>56</v>
      </c>
      <c r="N74" s="31">
        <v>187595433</v>
      </c>
    </row>
  </sheetData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Opdr.18 Draaigrafiek</vt:lpstr>
      <vt:lpstr>Data Ledenlijst v Draaigrafiek</vt:lpstr>
      <vt:lpstr>'Data Ledenlijst v Draaigrafiek'!Afdrukbereik</vt:lpstr>
      <vt:lpstr>'Opdr.18 Draaigrafiek'!Afdrukbereik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2018-10-13T10:53:18Z</dcterms:created>
  <dcterms:modified xsi:type="dcterms:W3CDTF">2018-11-06T14:31:29Z</dcterms:modified>
</cp:coreProperties>
</file>