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1. E-learning cursussen\Excel\4. Dashboards en data-analyses\E-learning 3. Excel database-analyse\"/>
    </mc:Choice>
  </mc:AlternateContent>
  <xr:revisionPtr revIDLastSave="0" documentId="13_ncr:1_{23102811-8F7E-498A-AD48-FCA917184A35}" xr6:coauthVersionLast="37" xr6:coauthVersionMax="37" xr10:uidLastSave="{00000000-0000-0000-0000-000000000000}"/>
  <bookViews>
    <workbookView xWindow="645" yWindow="1185" windowWidth="28155" windowHeight="16005" tabRatio="500" xr2:uid="{00000000-000D-0000-FFFF-FFFF00000000}"/>
  </bookViews>
  <sheets>
    <sheet name="6 VERGELIJKEN nestelen" sheetId="2" r:id="rId1"/>
    <sheet name="DVD-Lijst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1" hidden="1">'DVD-Lijst'!$A$2:$H$52</definedName>
    <definedName name="adressen">[1]Blad1!$B$14:$B$600</definedName>
    <definedName name="_xlnm.Print_Area" localSheetId="0">'6 VERGELIJKEN nestelen'!$A$1:$O$34</definedName>
    <definedName name="Artikel" localSheetId="0">#REF!</definedName>
    <definedName name="Artikel">#REF!</definedName>
    <definedName name="Berekenen" localSheetId="0" hidden="1">#REF!</definedName>
    <definedName name="Berekenen" hidden="1">#REF!</definedName>
    <definedName name="boter" localSheetId="0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 localSheetId="0">#REF!</definedName>
    <definedName name="levensmiddelen">#REF!</definedName>
    <definedName name="Managertabel" localSheetId="0" hidden="1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 localSheetId="0">#REF!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79021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5" i="1" l="1"/>
  <c r="K27" i="2" l="1"/>
  <c r="M22" i="2"/>
  <c r="K24" i="2"/>
  <c r="K22" i="2"/>
  <c r="K21" i="2"/>
  <c r="N19" i="2"/>
  <c r="K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computraining</author>
  </authors>
  <commentList>
    <comment ref="O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computraining:</t>
        </r>
        <r>
          <rPr>
            <sz val="9"/>
            <color indexed="81"/>
            <rFont val="Tahoma"/>
            <family val="2"/>
          </rPr>
          <t xml:space="preserve">
VERGELIJKEN geeft alleen het rij- of kolomnummer van gewenst onderdeel in dit geval de TITEL</t>
        </r>
      </text>
    </comment>
  </commentList>
</comments>
</file>

<file path=xl/sharedStrings.xml><?xml version="1.0" encoding="utf-8"?>
<sst xmlns="http://schemas.openxmlformats.org/spreadsheetml/2006/main" count="327" uniqueCount="177">
  <si>
    <t>DVD VERHUUR</t>
  </si>
  <si>
    <t>Nr.</t>
  </si>
  <si>
    <t>Titel</t>
  </si>
  <si>
    <t>Genre</t>
  </si>
  <si>
    <t>Maatschappij</t>
  </si>
  <si>
    <t>Regisseur</t>
  </si>
  <si>
    <t>Leeftijd</t>
  </si>
  <si>
    <t>Voorraad</t>
  </si>
  <si>
    <t>Aant. Verhuurd</t>
  </si>
  <si>
    <t>Pirates of the Caribbean: Dead Man's Chest</t>
  </si>
  <si>
    <t>Actie</t>
  </si>
  <si>
    <t>Buena Vista</t>
  </si>
  <si>
    <t>Gore Verbinski</t>
  </si>
  <si>
    <t>Poseidon</t>
  </si>
  <si>
    <t>Warner</t>
  </si>
  <si>
    <t>Wolfgang Petersen</t>
  </si>
  <si>
    <t>X-Men 3: The Last Stand</t>
  </si>
  <si>
    <t>Fox</t>
  </si>
  <si>
    <t>Brrett Ratner</t>
  </si>
  <si>
    <t>Superman Returns</t>
  </si>
  <si>
    <t>Bryan Singer</t>
  </si>
  <si>
    <t>Miami Vice</t>
  </si>
  <si>
    <t>Universal Pictures</t>
  </si>
  <si>
    <t>Michal Mann</t>
  </si>
  <si>
    <t>The Librarian II</t>
  </si>
  <si>
    <t>Jonathan Frakes</t>
  </si>
  <si>
    <t>Ice Age 2: The Meltdown</t>
  </si>
  <si>
    <t>Jeugd</t>
  </si>
  <si>
    <t>Carlos Sandana</t>
  </si>
  <si>
    <t>AL</t>
  </si>
  <si>
    <t>Cars</t>
  </si>
  <si>
    <t>Pixar</t>
  </si>
  <si>
    <t>Joe Ranft</t>
  </si>
  <si>
    <t>The Da Vinci Code</t>
  </si>
  <si>
    <t>Thriller</t>
  </si>
  <si>
    <t>Sony</t>
  </si>
  <si>
    <t>Ron Howard</t>
  </si>
  <si>
    <t>The Wicker Man</t>
  </si>
  <si>
    <t>Drama</t>
  </si>
  <si>
    <t>Neil LaBute</t>
  </si>
  <si>
    <t>Brokeback Mountain</t>
  </si>
  <si>
    <t>Focus Features</t>
  </si>
  <si>
    <t>Ang Lee</t>
  </si>
  <si>
    <t>Basic Instinct 2: Risk Addiction</t>
  </si>
  <si>
    <t>MGM</t>
  </si>
  <si>
    <t>Michael Caton-Jones</t>
  </si>
  <si>
    <t>Lady in the Water</t>
  </si>
  <si>
    <t>M. Night Shyamalan</t>
  </si>
  <si>
    <t>United 93</t>
  </si>
  <si>
    <t>Paul Greengrass</t>
  </si>
  <si>
    <t>Garfield 2: A Tail of Two Kitties</t>
  </si>
  <si>
    <t>Komedie</t>
  </si>
  <si>
    <t>Tim Hill</t>
  </si>
  <si>
    <t>The Lake House</t>
  </si>
  <si>
    <t>Alejandro Agresti</t>
  </si>
  <si>
    <t>She's the Man</t>
  </si>
  <si>
    <t>Dreamworks</t>
  </si>
  <si>
    <t>Andy Fickman</t>
  </si>
  <si>
    <t>Al</t>
  </si>
  <si>
    <t>The Fast and The Furious: Tokyo Drift</t>
  </si>
  <si>
    <t>Justin Lin</t>
  </si>
  <si>
    <t>Mission Impossible 3</t>
  </si>
  <si>
    <t>Paramount</t>
  </si>
  <si>
    <t>JJ Abrams</t>
  </si>
  <si>
    <t>Flight 93</t>
  </si>
  <si>
    <t>A-Film</t>
  </si>
  <si>
    <t>Peter Markle</t>
  </si>
  <si>
    <t>Bandidas</t>
  </si>
  <si>
    <t>Edgar Vivar</t>
  </si>
  <si>
    <t>Munich</t>
  </si>
  <si>
    <t>Steven Spielberg</t>
  </si>
  <si>
    <t>American Pie V: The Naked Mile</t>
  </si>
  <si>
    <t>Joe Nussbaum</t>
  </si>
  <si>
    <t>The Omen 666</t>
  </si>
  <si>
    <t>Horror</t>
  </si>
  <si>
    <t>John Moore</t>
  </si>
  <si>
    <t>World Trade Center</t>
  </si>
  <si>
    <t xml:space="preserve">Paramount </t>
  </si>
  <si>
    <t>Oliver Stone</t>
  </si>
  <si>
    <t>Silent Hill</t>
  </si>
  <si>
    <t>Columbia</t>
  </si>
  <si>
    <t>Christophe Gans</t>
  </si>
  <si>
    <t>Just Friends</t>
  </si>
  <si>
    <t>New Line</t>
  </si>
  <si>
    <t>Roger Kumble</t>
  </si>
  <si>
    <t>The Lost City</t>
  </si>
  <si>
    <t>Andy Garcia</t>
  </si>
  <si>
    <t>Firewall</t>
  </si>
  <si>
    <t>Richard Loncraine</t>
  </si>
  <si>
    <t>10th and Wolf</t>
  </si>
  <si>
    <t>Robert Moresco</t>
  </si>
  <si>
    <t>Final Destination 3</t>
  </si>
  <si>
    <t>James Wong</t>
  </si>
  <si>
    <t>Adrift</t>
  </si>
  <si>
    <t>Hans Horn</t>
  </si>
  <si>
    <t>Tristan &amp; Isolde</t>
  </si>
  <si>
    <t>Romantiek</t>
  </si>
  <si>
    <t>Kevin Reynolds</t>
  </si>
  <si>
    <t>Little Man</t>
  </si>
  <si>
    <t>Keenen Ivory Wayans</t>
  </si>
  <si>
    <t>Carolina</t>
  </si>
  <si>
    <t>Polygram</t>
  </si>
  <si>
    <t>Verena Mei</t>
  </si>
  <si>
    <t>The Break-Up</t>
  </si>
  <si>
    <t>Peyton Reed</t>
  </si>
  <si>
    <t>A History of Violence</t>
  </si>
  <si>
    <t>David Cronenberg</t>
  </si>
  <si>
    <t>Doodeind</t>
  </si>
  <si>
    <t>BET</t>
  </si>
  <si>
    <t>Erwin van den Eshof</t>
  </si>
  <si>
    <t>You, Me And Dupree</t>
  </si>
  <si>
    <t>Anthony Russo</t>
  </si>
  <si>
    <t>When A Stranger Calls</t>
  </si>
  <si>
    <t>Simon West</t>
  </si>
  <si>
    <t>Scary Movie 4</t>
  </si>
  <si>
    <t>David Zucker</t>
  </si>
  <si>
    <t>Ik Omhels Je Met 1000 Armen</t>
  </si>
  <si>
    <t>Willem van de Sande</t>
  </si>
  <si>
    <t>V For Vendetta</t>
  </si>
  <si>
    <t>James McTeigue</t>
  </si>
  <si>
    <t>The Oh in Ohio</t>
  </si>
  <si>
    <t>HBO</t>
  </si>
  <si>
    <t>Billy Kent</t>
  </si>
  <si>
    <t>Lord of War</t>
  </si>
  <si>
    <t>Lions Gate</t>
  </si>
  <si>
    <t>Andrew Niccol</t>
  </si>
  <si>
    <t>The Island</t>
  </si>
  <si>
    <t>Michael Bay</t>
  </si>
  <si>
    <t>The Skeleton Key</t>
  </si>
  <si>
    <t>Iain Softley</t>
  </si>
  <si>
    <t>Rumor Has It</t>
  </si>
  <si>
    <t>Rob Reiner</t>
  </si>
  <si>
    <t>The Chronicles of Narnia</t>
  </si>
  <si>
    <t>Andrew Adamson</t>
  </si>
  <si>
    <t>War of the Worlds</t>
  </si>
  <si>
    <t>Science Fiction</t>
  </si>
  <si>
    <t>Functie VERGELIJKEN nestelen met functie INDEX</t>
  </si>
  <si>
    <t>Functie VERGELIJKEN gebruiken om het aantal rijen en kolommen van een item te bepalen in combinatie met de zoekfunctei functie INDEX</t>
  </si>
  <si>
    <t>Eventueel de de Database DVD-lijst verhuur zichtbaar maken om de oefening op de hele database te maken</t>
  </si>
  <si>
    <t>Om de gewenste criteria's te vinden moet er eerst gezocht worden met VERGELIJKEN om het juiste rij of kolomnummer te traceren</t>
  </si>
  <si>
    <t>1.</t>
  </si>
  <si>
    <t>Selecteer cel K18 om de gevalideerde Titels te controleren - Gegevens - Valideren - Lijst - Bron - kolom B</t>
  </si>
  <si>
    <t>2.</t>
  </si>
  <si>
    <t>Selecteer L19 typ = VERT.ZOEKEN(K18;B21:H35;2;0) - om het Genre van de film te achterhalen</t>
  </si>
  <si>
    <r>
      <t xml:space="preserve">Doelstelling is dat als er een film gekozen wordt de </t>
    </r>
    <r>
      <rPr>
        <b/>
        <i/>
        <sz val="11"/>
        <color theme="1"/>
        <rFont val="Calibri"/>
        <family val="2"/>
        <scheme val="minor"/>
      </rPr>
      <t>Leeftijd</t>
    </r>
    <r>
      <rPr>
        <i/>
        <sz val="11"/>
        <color theme="1"/>
        <rFont val="Calibri"/>
        <family val="2"/>
        <scheme val="minor"/>
      </rPr>
      <t xml:space="preserve"> en </t>
    </r>
    <r>
      <rPr>
        <b/>
        <i/>
        <sz val="11"/>
        <color theme="1"/>
        <rFont val="Calibri"/>
        <family val="2"/>
        <scheme val="minor"/>
      </rPr>
      <t>Voorraad</t>
    </r>
    <r>
      <rPr>
        <i/>
        <sz val="11"/>
        <color theme="1"/>
        <rFont val="Calibri"/>
        <family val="2"/>
        <scheme val="minor"/>
      </rPr>
      <t xml:space="preserve"> zichtbaar wordt </t>
    </r>
  </si>
  <si>
    <t>3.</t>
  </si>
  <si>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N22 om met de functie </t>
    </r>
    <r>
      <rPr>
        <b/>
        <sz val="12"/>
        <rFont val="Calibri"/>
        <family val="2"/>
        <scheme val="minor"/>
      </rPr>
      <t>VERGELIJKEN</t>
    </r>
    <r>
      <rPr>
        <sz val="12"/>
        <rFont val="Calibri"/>
        <family val="2"/>
        <scheme val="minor"/>
      </rPr>
      <t xml:space="preserve"> het rij</t>
    </r>
    <r>
      <rPr>
        <b/>
        <sz val="12"/>
        <rFont val="Calibri"/>
        <family val="2"/>
        <scheme val="minor"/>
      </rPr>
      <t>nummer</t>
    </r>
    <r>
      <rPr>
        <sz val="12"/>
        <rFont val="Calibri"/>
        <family val="2"/>
        <scheme val="minor"/>
      </rPr>
      <t xml:space="preserve"> te genereren: =VERGELIJKEN(1e veld K18 - 2e veld B21:B33 - Criteriumype-getal op 0)</t>
    </r>
  </si>
  <si>
    <t>Nu is het rijnummer bekend en kan deze worden gekoppeld met de functie INDEX</t>
  </si>
  <si>
    <t>4.</t>
  </si>
  <si>
    <t>Selecteer cel L21 - typ =INDEX(F21:F33; kopieer cel N22) - Enter</t>
  </si>
  <si>
    <t>Maak nu de functie in zijn geheel met een nesteling van VERGELIJKEN (zie voorbeeld K22)</t>
  </si>
  <si>
    <t>5.</t>
  </si>
  <si>
    <t>Selecteer cel L22 en typ =INDEX(G21:G33;VERGELIJKEN(K18;B21:B33;0))</t>
  </si>
  <si>
    <r>
      <t xml:space="preserve">Let op Na het kopieren </t>
    </r>
    <r>
      <rPr>
        <b/>
        <i/>
        <sz val="12"/>
        <rFont val="Calibri"/>
        <family val="2"/>
        <scheme val="minor"/>
      </rPr>
      <t>esc</t>
    </r>
    <r>
      <rPr>
        <i/>
        <sz val="12"/>
        <rFont val="Calibri"/>
        <family val="2"/>
        <scheme val="minor"/>
      </rPr>
      <t xml:space="preserve"> klikken en daarna plakken op de juiste plaats in de INDEX functie - Daarna kunnen de  hulpcellen verwijderd worden</t>
    </r>
  </si>
  <si>
    <t>Nu gaan we VERGELIJKEN nestelen om en Leeftijd en Voorraad te kunnen zien met valideren</t>
  </si>
  <si>
    <t>Maak dezelfde functie als voor leeftijd of voorraad in cel L28</t>
  </si>
  <si>
    <r>
      <t xml:space="preserve">Breid de selectie van de INDEX functie uit met kolom F en G =INDEX(F21:G33; </t>
    </r>
    <r>
      <rPr>
        <i/>
        <sz val="11"/>
        <color theme="1"/>
        <rFont val="Calibri"/>
        <family val="2"/>
        <scheme val="minor"/>
      </rPr>
      <t>nu gaan we 2 vergelijken functies nestelen:</t>
    </r>
  </si>
  <si>
    <t>VERGELIJKEN(K18;B21:B33;0);VERGELIJKEN(K26;F20:G20;0))</t>
  </si>
  <si>
    <t>Videoverhuur informatie</t>
  </si>
  <si>
    <t>Gedeelte van de datatbase DVD-lijst verhuur</t>
  </si>
  <si>
    <t>Kies video</t>
  </si>
  <si>
    <t>INDEX</t>
  </si>
  <si>
    <t xml:space="preserve"> laat alleen 1 rij zien van het geselecteerde</t>
  </si>
  <si>
    <t xml:space="preserve"> Genre</t>
  </si>
  <si>
    <t>Regiseur</t>
  </si>
  <si>
    <t>VERGELIJKEN</t>
  </si>
  <si>
    <t>Laat alleen het rijnummer zien van geselecteerde</t>
  </si>
  <si>
    <t>Vooraad</t>
  </si>
  <si>
    <t>Oefening</t>
  </si>
  <si>
    <t>Hulp cel kopieren in de INDEX functie (zie K22)</t>
  </si>
  <si>
    <t>Aantal Verhuurd</t>
  </si>
  <si>
    <t>INDEX(H21:H33;M22;0)</t>
  </si>
  <si>
    <t>Validatie lft/vrd</t>
  </si>
  <si>
    <t>INDEX(F21:G33;VERGELIJKEN(K18;B21:B33;0);VERGELIJKEN(K26;F20:G20;0))</t>
  </si>
  <si>
    <t>Kies  leeftijd of voorraad</t>
  </si>
  <si>
    <t>INDEX(F3:G52;VERGELIJKEN(K4;B3:B52;0);VERGELIJKEN(K7;F2:G2;0))</t>
  </si>
  <si>
    <t>Alle benogdigde informatie per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</si>
</sst>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_-&quot;ƒ&quot;\ * #,##0.00_-;_-&quot;ƒ&quot;\ * #,##0.00\-;_-&quot;ƒ&quot;\ * &quot;-&quot;??_-;_-@_-"/>
  </numFmts>
  <fonts count="2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entury Gothic"/>
      <family val="2"/>
    </font>
    <font>
      <shadow/>
      <sz val="2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70C0"/>
      <name val="Arial"/>
      <family val="2"/>
    </font>
    <font>
      <sz val="11"/>
      <color rgb="FF002060"/>
      <name val="Arial"/>
      <family val="2"/>
    </font>
    <font>
      <i/>
      <sz val="10"/>
      <color theme="1"/>
      <name val="Calibri"/>
      <family val="2"/>
      <scheme val="minor"/>
    </font>
    <font>
      <i/>
      <sz val="10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rgb="FFFF0000"/>
      </bottom>
      <diagonal/>
    </border>
  </borders>
  <cellStyleXfs count="1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5" fillId="0" borderId="0"/>
    <xf numFmtId="9" fontId="7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4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1" fillId="0" borderId="0" xfId="1"/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center" wrapText="1"/>
    </xf>
    <xf numFmtId="0" fontId="3" fillId="3" borderId="0" xfId="1" applyFont="1" applyFill="1" applyAlignment="1">
      <alignment wrapText="1"/>
    </xf>
    <xf numFmtId="0" fontId="1" fillId="0" borderId="0" xfId="1" applyFont="1"/>
    <xf numFmtId="0" fontId="1" fillId="0" borderId="0" xfId="1" applyAlignment="1">
      <alignment horizontal="center"/>
    </xf>
    <xf numFmtId="0" fontId="1" fillId="0" borderId="0" xfId="1" applyBorder="1"/>
    <xf numFmtId="0" fontId="9" fillId="5" borderId="2" xfId="13" applyFont="1" applyFill="1" applyBorder="1" applyAlignment="1">
      <alignment vertical="center"/>
    </xf>
    <xf numFmtId="0" fontId="10" fillId="0" borderId="0" xfId="13" applyFont="1" applyAlignment="1">
      <alignment vertical="center"/>
    </xf>
    <xf numFmtId="0" fontId="11" fillId="6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6" fillId="0" borderId="0" xfId="13"/>
    <xf numFmtId="0" fontId="13" fillId="0" borderId="0" xfId="1" applyFont="1" applyAlignment="1">
      <alignment vertical="center"/>
    </xf>
    <xf numFmtId="0" fontId="6" fillId="0" borderId="0" xfId="13" applyFont="1"/>
    <xf numFmtId="0" fontId="14" fillId="0" borderId="0" xfId="1" applyFont="1" applyAlignment="1">
      <alignment vertical="center"/>
    </xf>
    <xf numFmtId="0" fontId="15" fillId="0" borderId="0" xfId="13" applyFont="1"/>
    <xf numFmtId="0" fontId="14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9" fillId="0" borderId="0" xfId="13" applyFont="1"/>
    <xf numFmtId="0" fontId="20" fillId="0" borderId="0" xfId="1" applyFont="1"/>
    <xf numFmtId="0" fontId="21" fillId="0" borderId="0" xfId="1" applyFont="1" applyAlignment="1">
      <alignment horizontal="right"/>
    </xf>
    <xf numFmtId="0" fontId="22" fillId="7" borderId="0" xfId="1" applyFont="1" applyFill="1"/>
    <xf numFmtId="0" fontId="1" fillId="7" borderId="0" xfId="1" applyFill="1"/>
    <xf numFmtId="0" fontId="3" fillId="0" borderId="0" xfId="1" applyFont="1" applyAlignment="1">
      <alignment horizontal="center"/>
    </xf>
    <xf numFmtId="0" fontId="23" fillId="0" borderId="0" xfId="13" applyFont="1"/>
    <xf numFmtId="0" fontId="2" fillId="2" borderId="1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1" fillId="8" borderId="0" xfId="1" applyFill="1" applyAlignment="1">
      <alignment horizontal="center"/>
    </xf>
    <xf numFmtId="0" fontId="1" fillId="9" borderId="0" xfId="1" applyFill="1"/>
    <xf numFmtId="0" fontId="22" fillId="8" borderId="0" xfId="1" applyFont="1" applyFill="1" applyAlignment="1">
      <alignment horizontal="left"/>
    </xf>
    <xf numFmtId="0" fontId="24" fillId="0" borderId="0" xfId="1" applyFont="1"/>
    <xf numFmtId="0" fontId="21" fillId="0" borderId="0" xfId="1" applyFont="1"/>
    <xf numFmtId="0" fontId="6" fillId="0" borderId="0" xfId="13" applyFill="1"/>
    <xf numFmtId="0" fontId="25" fillId="0" borderId="0" xfId="1" applyFont="1"/>
    <xf numFmtId="0" fontId="1" fillId="0" borderId="0" xfId="1" applyFont="1" applyAlignment="1">
      <alignment horizontal="center"/>
    </xf>
    <xf numFmtId="0" fontId="1" fillId="10" borderId="0" xfId="1" applyFill="1" applyAlignment="1">
      <alignment horizontal="center"/>
    </xf>
    <xf numFmtId="0" fontId="6" fillId="9" borderId="0" xfId="13" applyFill="1"/>
    <xf numFmtId="0" fontId="21" fillId="0" borderId="0" xfId="1" applyFont="1" applyFill="1" applyAlignment="1">
      <alignment horizontal="right"/>
    </xf>
    <xf numFmtId="0" fontId="6" fillId="7" borderId="0" xfId="13" applyFill="1" applyAlignment="1">
      <alignment horizontal="center"/>
    </xf>
    <xf numFmtId="0" fontId="6" fillId="11" borderId="0" xfId="13" applyFill="1" applyAlignment="1">
      <alignment horizontal="center"/>
    </xf>
    <xf numFmtId="0" fontId="0" fillId="0" borderId="0" xfId="0" applyFill="1"/>
    <xf numFmtId="0" fontId="3" fillId="0" borderId="0" xfId="1" applyFont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1" fillId="0" borderId="0" xfId="1" applyFont="1" applyFill="1" applyAlignment="1">
      <alignment horizontal="right"/>
    </xf>
    <xf numFmtId="0" fontId="3" fillId="3" borderId="0" xfId="1" applyFont="1" applyFill="1" applyAlignment="1">
      <alignment horizontal="right" wrapText="1"/>
    </xf>
    <xf numFmtId="0" fontId="1" fillId="0" borderId="0" xfId="1" applyAlignment="1">
      <alignment horizontal="center" vertical="center"/>
    </xf>
  </cellXfs>
  <cellStyles count="14">
    <cellStyle name="20% - Accent6 2" xfId="3" xr:uid="{00000000-0005-0000-0000-000000000000}"/>
    <cellStyle name="Euro" xfId="4" xr:uid="{00000000-0005-0000-0000-000001000000}"/>
    <cellStyle name="Hyperlink 2" xfId="2" xr:uid="{00000000-0005-0000-0000-000002000000}"/>
    <cellStyle name="Normaal 2" xfId="5" xr:uid="{00000000-0005-0000-0000-000003000000}"/>
    <cellStyle name="Normal_Boekwerk excel 2003 gevorderden nieuw_Frank" xfId="6" xr:uid="{00000000-0005-0000-0000-000004000000}"/>
    <cellStyle name="Procent 3" xfId="7" xr:uid="{00000000-0005-0000-0000-000005000000}"/>
    <cellStyle name="Stand. 2" xfId="13" xr:uid="{00000000-0005-0000-0000-000007000000}"/>
    <cellStyle name="Standaard" xfId="0" builtinId="0"/>
    <cellStyle name="Standaard 2" xfId="1" xr:uid="{00000000-0005-0000-0000-000008000000}"/>
    <cellStyle name="Standaard 3" xfId="8" xr:uid="{00000000-0005-0000-0000-000009000000}"/>
    <cellStyle name="Standaard 4" xfId="9" xr:uid="{00000000-0005-0000-0000-00000A000000}"/>
    <cellStyle name="Standaard 5" xfId="10" xr:uid="{00000000-0005-0000-0000-00000B000000}"/>
    <cellStyle name="Valuta 2" xfId="11" xr:uid="{00000000-0005-0000-0000-00000D000000}"/>
    <cellStyle name="Valuta 3" xfId="12" xr:uid="{00000000-0005-0000-0000-00000E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57150</xdr:rowOff>
    </xdr:from>
    <xdr:to>
      <xdr:col>12</xdr:col>
      <xdr:colOff>342900</xdr:colOff>
      <xdr:row>1</xdr:row>
      <xdr:rowOff>180975</xdr:rowOff>
    </xdr:to>
    <xdr:sp macro="" textlink="">
      <xdr:nvSpPr>
        <xdr:cNvPr id="2" name="Afgeronde rechthoe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068050" y="57150"/>
          <a:ext cx="996950" cy="327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12 jaar</a:t>
          </a:r>
        </a:p>
      </xdr:txBody>
    </xdr:sp>
    <xdr:clientData/>
  </xdr:twoCellAnchor>
  <xdr:twoCellAnchor>
    <xdr:from>
      <xdr:col>12</xdr:col>
      <xdr:colOff>447675</xdr:colOff>
      <xdr:row>0</xdr:row>
      <xdr:rowOff>47625</xdr:rowOff>
    </xdr:from>
    <xdr:to>
      <xdr:col>14</xdr:col>
      <xdr:colOff>190500</xdr:colOff>
      <xdr:row>1</xdr:row>
      <xdr:rowOff>161925</xdr:rowOff>
    </xdr:to>
    <xdr:sp macro="" textlink="">
      <xdr:nvSpPr>
        <xdr:cNvPr id="3" name="Stroomdiagram: Alternatief proces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169775" y="47625"/>
          <a:ext cx="1089025" cy="317500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Reset alles</a:t>
          </a:r>
        </a:p>
      </xdr:txBody>
    </xdr:sp>
    <xdr:clientData/>
  </xdr:twoCellAnchor>
  <xdr:twoCellAnchor editAs="absolute">
    <xdr:from>
      <xdr:col>9</xdr:col>
      <xdr:colOff>228600</xdr:colOff>
      <xdr:row>0</xdr:row>
      <xdr:rowOff>76200</xdr:rowOff>
    </xdr:from>
    <xdr:to>
      <xdr:col>10</xdr:col>
      <xdr:colOff>552450</xdr:colOff>
      <xdr:row>1</xdr:row>
      <xdr:rowOff>200025</xdr:rowOff>
    </xdr:to>
    <xdr:sp macro="" textlink="">
      <xdr:nvSpPr>
        <xdr:cNvPr id="4" name="Afgeronde rechthoek 1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0258425" y="76200"/>
          <a:ext cx="1000125" cy="323850"/>
        </a:xfrm>
        <a:prstGeom prst="roundRect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6 jaar</a:t>
          </a:r>
        </a:p>
      </xdr:txBody>
    </xdr:sp>
    <xdr:clientData/>
  </xdr:twoCellAnchor>
  <xdr:twoCellAnchor>
    <xdr:from>
      <xdr:col>9</xdr:col>
      <xdr:colOff>209550</xdr:colOff>
      <xdr:row>1</xdr:row>
      <xdr:rowOff>276225</xdr:rowOff>
    </xdr:from>
    <xdr:to>
      <xdr:col>10</xdr:col>
      <xdr:colOff>533400</xdr:colOff>
      <xdr:row>1</xdr:row>
      <xdr:rowOff>600075</xdr:rowOff>
    </xdr:to>
    <xdr:sp macro="" textlink="">
      <xdr:nvSpPr>
        <xdr:cNvPr id="5" name="Afgeronde rechthoek 1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9912350" y="479425"/>
          <a:ext cx="996950" cy="323850"/>
        </a:xfrm>
        <a:prstGeom prst="roundRect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16 jaar</a:t>
          </a:r>
        </a:p>
      </xdr:txBody>
    </xdr:sp>
    <xdr:clientData/>
  </xdr:twoCellAnchor>
  <xdr:twoCellAnchor>
    <xdr:from>
      <xdr:col>11</xdr:col>
      <xdr:colOff>33196</xdr:colOff>
      <xdr:row>1</xdr:row>
      <xdr:rowOff>276225</xdr:rowOff>
    </xdr:from>
    <xdr:to>
      <xdr:col>12</xdr:col>
      <xdr:colOff>347804</xdr:colOff>
      <xdr:row>1</xdr:row>
      <xdr:rowOff>600075</xdr:rowOff>
    </xdr:to>
    <xdr:sp macro="" textlink="">
      <xdr:nvSpPr>
        <xdr:cNvPr id="6" name="Afgeronde rechthoek 1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11082196" y="479425"/>
          <a:ext cx="987708" cy="323850"/>
        </a:xfrm>
        <a:prstGeom prst="roundRect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Alle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Computr@ining%20alle%20documenten/2.Facturen/Offertes/Offertes/2018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Computr@ining%20alle%20documenten/2.Facturen/Offertes/Offertes/2018/LES_PC_2/Deelnemers/0%20Lesmateriaal/1.%20COMPUTERCURSUS/6.%20Excel/Excel%20Basis/Blok%206%20Functies/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Computr@ining%20alle%20documenten/2.Facturen/Offertes/Offertes/2018/G:/0%20lesmateriaal/1.%20COMPUTERCURSUS/6.%20Excel/Excel%20gevorderden/Opdr.%206%20Valideren/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a VERGELIJKEN nestelen"/>
      <sheetName val="Blad1"/>
    </sheetNames>
    <sheetDataSet>
      <sheetData sheetId="0">
        <row r="14">
          <cell r="B14" t="str">
            <v>Nu gaan we VERGELIJKEN nestelen om en Leeftijd en Voorraad te kunnen zien met valideren</v>
          </cell>
        </row>
      </sheetData>
      <sheetData sheetId="1">
        <row r="14">
          <cell r="B14">
            <v>12</v>
          </cell>
        </row>
        <row r="15">
          <cell r="B15">
            <v>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tabSelected="1" topLeftCell="A4" workbookViewId="0">
      <selection activeCell="H12" sqref="H12"/>
    </sheetView>
  </sheetViews>
  <sheetFormatPr defaultColWidth="8.875" defaultRowHeight="15" x14ac:dyDescent="0.25"/>
  <cols>
    <col min="1" max="1" width="4" style="13" customWidth="1"/>
    <col min="2" max="2" width="15.375" style="13" customWidth="1"/>
    <col min="3" max="4" width="8.875" style="13"/>
    <col min="5" max="5" width="14" style="13" customWidth="1"/>
    <col min="6" max="12" width="8.875" style="13"/>
    <col min="13" max="13" width="13.625" style="13" customWidth="1"/>
    <col min="14" max="14" width="16.375" style="13" customWidth="1"/>
    <col min="15" max="15" width="13.625" style="13" customWidth="1"/>
    <col min="16" max="16384" width="8.875" style="13"/>
  </cols>
  <sheetData>
    <row r="1" spans="1:15" s="10" customFormat="1" ht="51" customHeight="1" thickBot="1" x14ac:dyDescent="0.3">
      <c r="A1" s="9"/>
      <c r="B1" s="9" t="s">
        <v>136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12" customFormat="1" ht="19.5" thickTop="1" x14ac:dyDescent="0.25">
      <c r="A2" s="11" t="s">
        <v>137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A3" s="13" t="s">
        <v>138</v>
      </c>
    </row>
    <row r="4" spans="1:15" ht="15.75" x14ac:dyDescent="0.25">
      <c r="A4" s="14" t="s">
        <v>139</v>
      </c>
    </row>
    <row r="5" spans="1:15" ht="15.75" x14ac:dyDescent="0.25">
      <c r="A5" s="15" t="s">
        <v>140</v>
      </c>
      <c r="B5" s="16" t="s">
        <v>141</v>
      </c>
    </row>
    <row r="6" spans="1:15" ht="15.75" x14ac:dyDescent="0.25">
      <c r="A6" s="16" t="s">
        <v>142</v>
      </c>
      <c r="B6" s="13" t="s">
        <v>143</v>
      </c>
    </row>
    <row r="7" spans="1:15" ht="15.75" x14ac:dyDescent="0.25">
      <c r="A7" s="16"/>
      <c r="B7" s="17" t="s">
        <v>144</v>
      </c>
    </row>
    <row r="8" spans="1:15" ht="15.75" x14ac:dyDescent="0.25">
      <c r="A8" s="18" t="s">
        <v>145</v>
      </c>
      <c r="B8" s="16" t="s">
        <v>146</v>
      </c>
    </row>
    <row r="9" spans="1:15" ht="15.75" x14ac:dyDescent="0.25">
      <c r="A9" s="15"/>
      <c r="B9" s="19" t="s">
        <v>147</v>
      </c>
    </row>
    <row r="10" spans="1:15" ht="15.75" x14ac:dyDescent="0.25">
      <c r="A10" s="18" t="s">
        <v>148</v>
      </c>
      <c r="B10" s="16" t="s">
        <v>149</v>
      </c>
    </row>
    <row r="11" spans="1:15" ht="15.75" x14ac:dyDescent="0.25">
      <c r="A11" s="18"/>
      <c r="B11" s="13" t="s">
        <v>150</v>
      </c>
    </row>
    <row r="12" spans="1:15" ht="15.75" x14ac:dyDescent="0.25">
      <c r="A12" s="16" t="s">
        <v>151</v>
      </c>
      <c r="B12" s="13" t="s">
        <v>152</v>
      </c>
    </row>
    <row r="13" spans="1:15" ht="15.75" x14ac:dyDescent="0.25">
      <c r="A13" s="19" t="s">
        <v>153</v>
      </c>
    </row>
    <row r="14" spans="1:15" x14ac:dyDescent="0.25">
      <c r="B14" s="20" t="s">
        <v>154</v>
      </c>
    </row>
    <row r="15" spans="1:15" x14ac:dyDescent="0.25">
      <c r="B15" s="13" t="s">
        <v>155</v>
      </c>
    </row>
    <row r="16" spans="1:15" x14ac:dyDescent="0.25">
      <c r="B16" s="13" t="s">
        <v>156</v>
      </c>
    </row>
    <row r="17" spans="1:15" x14ac:dyDescent="0.25">
      <c r="B17" s="13" t="s">
        <v>157</v>
      </c>
      <c r="J17" s="21" t="s">
        <v>158</v>
      </c>
      <c r="K17" s="1"/>
      <c r="L17" s="1"/>
      <c r="M17" s="1"/>
      <c r="N17" s="1"/>
    </row>
    <row r="18" spans="1:15" x14ac:dyDescent="0.25">
      <c r="B18" s="13" t="s">
        <v>159</v>
      </c>
      <c r="J18" s="22" t="s">
        <v>160</v>
      </c>
      <c r="K18" s="23" t="s">
        <v>24</v>
      </c>
      <c r="L18" s="24"/>
      <c r="M18" s="24"/>
      <c r="N18" s="25" t="s">
        <v>161</v>
      </c>
      <c r="O18" s="26" t="s">
        <v>162</v>
      </c>
    </row>
    <row r="19" spans="1:15" ht="15.75" x14ac:dyDescent="0.25">
      <c r="A19" s="27" t="s">
        <v>0</v>
      </c>
      <c r="B19" s="28"/>
      <c r="C19" s="28"/>
      <c r="D19" s="28"/>
      <c r="E19" s="28"/>
      <c r="F19" s="28"/>
      <c r="G19" s="28"/>
      <c r="H19" s="28"/>
      <c r="J19" s="22" t="s">
        <v>163</v>
      </c>
      <c r="K19" s="29" t="str">
        <f>VLOOKUP(K18,B21:H36,2,0)</f>
        <v>Actie</v>
      </c>
      <c r="L19" s="30"/>
      <c r="M19" s="1"/>
      <c r="N19" s="31" t="str">
        <f>INDEX(E21:E33,6)</f>
        <v>Jonathan Frakes</v>
      </c>
      <c r="O19" s="32" t="s">
        <v>164</v>
      </c>
    </row>
    <row r="20" spans="1:15" ht="26.25" x14ac:dyDescent="0.25">
      <c r="A20" s="2" t="s">
        <v>1</v>
      </c>
      <c r="B20" s="2" t="s">
        <v>2</v>
      </c>
      <c r="C20" s="2" t="s">
        <v>3</v>
      </c>
      <c r="D20" s="3" t="s">
        <v>4</v>
      </c>
      <c r="E20" s="2" t="s">
        <v>5</v>
      </c>
      <c r="F20" s="4" t="s">
        <v>6</v>
      </c>
      <c r="G20" s="2" t="s">
        <v>7</v>
      </c>
      <c r="H20" s="5" t="s">
        <v>8</v>
      </c>
      <c r="J20" s="33"/>
      <c r="K20" s="1"/>
      <c r="L20" s="1"/>
      <c r="O20" s="32"/>
    </row>
    <row r="21" spans="1:15" x14ac:dyDescent="0.25">
      <c r="A21" s="7">
        <v>1</v>
      </c>
      <c r="B21" s="34" t="s">
        <v>9</v>
      </c>
      <c r="C21" s="7" t="s">
        <v>10</v>
      </c>
      <c r="D21" s="1" t="s">
        <v>11</v>
      </c>
      <c r="E21" s="6" t="s">
        <v>12</v>
      </c>
      <c r="F21" s="7">
        <v>12</v>
      </c>
      <c r="G21" s="7">
        <v>35</v>
      </c>
      <c r="H21" s="1">
        <v>870</v>
      </c>
      <c r="J21" s="22" t="s">
        <v>6</v>
      </c>
      <c r="K21" s="29">
        <f>INDEX(F21:F33,M22)</f>
        <v>12</v>
      </c>
      <c r="L21" s="30"/>
      <c r="M21" s="43" t="s">
        <v>165</v>
      </c>
      <c r="N21" s="43"/>
      <c r="O21" s="35" t="s">
        <v>166</v>
      </c>
    </row>
    <row r="22" spans="1:15" x14ac:dyDescent="0.25">
      <c r="A22" s="7">
        <v>2</v>
      </c>
      <c r="B22" s="34" t="s">
        <v>13</v>
      </c>
      <c r="C22" s="36" t="s">
        <v>10</v>
      </c>
      <c r="D22" s="1" t="s">
        <v>14</v>
      </c>
      <c r="E22" s="6" t="s">
        <v>15</v>
      </c>
      <c r="F22" s="7">
        <v>12</v>
      </c>
      <c r="G22" s="7">
        <v>33</v>
      </c>
      <c r="H22" s="1">
        <v>869</v>
      </c>
      <c r="J22" s="22" t="s">
        <v>167</v>
      </c>
      <c r="K22" s="29">
        <f>INDEX(G21:G33,MATCH(K18,B21:B33,0))</f>
        <v>34</v>
      </c>
      <c r="L22" s="30"/>
      <c r="M22" s="37">
        <f>MATCH(K18,B21:B33,0)</f>
        <v>6</v>
      </c>
      <c r="N22" s="38"/>
      <c r="O22" s="1"/>
    </row>
    <row r="23" spans="1:15" x14ac:dyDescent="0.25">
      <c r="A23" s="7">
        <v>3</v>
      </c>
      <c r="B23" s="1" t="s">
        <v>16</v>
      </c>
      <c r="C23" s="36" t="s">
        <v>10</v>
      </c>
      <c r="D23" s="1" t="s">
        <v>17</v>
      </c>
      <c r="E23" s="6" t="s">
        <v>18</v>
      </c>
      <c r="F23" s="7">
        <v>12</v>
      </c>
      <c r="G23" s="7">
        <v>29</v>
      </c>
      <c r="H23" s="1">
        <v>859</v>
      </c>
      <c r="J23" s="33"/>
      <c r="L23" s="1" t="s">
        <v>168</v>
      </c>
      <c r="M23" s="35" t="s">
        <v>169</v>
      </c>
      <c r="O23" s="1"/>
    </row>
    <row r="24" spans="1:15" x14ac:dyDescent="0.25">
      <c r="A24" s="7">
        <v>4</v>
      </c>
      <c r="B24" s="1" t="s">
        <v>19</v>
      </c>
      <c r="C24" s="36" t="s">
        <v>10</v>
      </c>
      <c r="D24" s="6" t="s">
        <v>14</v>
      </c>
      <c r="E24" s="6" t="s">
        <v>20</v>
      </c>
      <c r="F24" s="7">
        <v>12</v>
      </c>
      <c r="G24" s="7">
        <v>30</v>
      </c>
      <c r="H24" s="1">
        <v>843</v>
      </c>
      <c r="J24" s="22" t="s">
        <v>170</v>
      </c>
      <c r="K24" s="29">
        <f>INDEX(H21:H33,M22,0)</f>
        <v>832</v>
      </c>
      <c r="L24" s="30"/>
      <c r="M24" s="1" t="s">
        <v>171</v>
      </c>
      <c r="N24" s="1"/>
      <c r="O24" s="1"/>
    </row>
    <row r="25" spans="1:15" x14ac:dyDescent="0.25">
      <c r="A25" s="7">
        <v>5</v>
      </c>
      <c r="B25" s="1" t="s">
        <v>21</v>
      </c>
      <c r="C25" s="36" t="s">
        <v>10</v>
      </c>
      <c r="D25" s="6" t="s">
        <v>22</v>
      </c>
      <c r="E25" s="6" t="s">
        <v>23</v>
      </c>
      <c r="F25" s="7">
        <v>16</v>
      </c>
      <c r="G25" s="7">
        <v>35</v>
      </c>
      <c r="H25" s="1">
        <v>833</v>
      </c>
    </row>
    <row r="26" spans="1:15" x14ac:dyDescent="0.25">
      <c r="A26" s="7">
        <v>6</v>
      </c>
      <c r="B26" s="1" t="s">
        <v>24</v>
      </c>
      <c r="C26" s="36" t="s">
        <v>10</v>
      </c>
      <c r="D26" s="6" t="s">
        <v>14</v>
      </c>
      <c r="E26" s="6" t="s">
        <v>25</v>
      </c>
      <c r="F26" s="7">
        <v>12</v>
      </c>
      <c r="G26" s="7">
        <v>34</v>
      </c>
      <c r="H26" s="1">
        <v>832</v>
      </c>
      <c r="J26" s="39" t="s">
        <v>172</v>
      </c>
      <c r="K26" s="40" t="s">
        <v>6</v>
      </c>
      <c r="L26" s="13" t="s">
        <v>6</v>
      </c>
    </row>
    <row r="27" spans="1:15" x14ac:dyDescent="0.25">
      <c r="A27" s="7">
        <v>7</v>
      </c>
      <c r="B27" s="1" t="s">
        <v>26</v>
      </c>
      <c r="C27" s="36" t="s">
        <v>27</v>
      </c>
      <c r="D27" s="6" t="s">
        <v>17</v>
      </c>
      <c r="E27" s="6" t="s">
        <v>28</v>
      </c>
      <c r="F27" s="36" t="s">
        <v>29</v>
      </c>
      <c r="G27" s="7">
        <v>33</v>
      </c>
      <c r="H27" s="1">
        <v>820</v>
      </c>
      <c r="K27" s="41">
        <f>INDEX(F21:G33,MATCH(K18,B21:B33,0),MATCH(K26,F20:G20,0))</f>
        <v>12</v>
      </c>
      <c r="L27" s="38"/>
    </row>
    <row r="28" spans="1:15" x14ac:dyDescent="0.25">
      <c r="A28" s="7">
        <v>8</v>
      </c>
      <c r="B28" s="1" t="s">
        <v>30</v>
      </c>
      <c r="C28" s="36" t="s">
        <v>27</v>
      </c>
      <c r="D28" s="6" t="s">
        <v>31</v>
      </c>
      <c r="E28" s="6" t="s">
        <v>32</v>
      </c>
      <c r="F28" s="36" t="s">
        <v>29</v>
      </c>
      <c r="G28" s="7">
        <v>28</v>
      </c>
      <c r="H28" s="1">
        <v>804</v>
      </c>
      <c r="K28" s="13" t="s">
        <v>173</v>
      </c>
    </row>
    <row r="29" spans="1:15" x14ac:dyDescent="0.25">
      <c r="A29" s="7">
        <v>9</v>
      </c>
      <c r="B29" s="1" t="s">
        <v>33</v>
      </c>
      <c r="C29" s="36" t="s">
        <v>34</v>
      </c>
      <c r="D29" s="6" t="s">
        <v>35</v>
      </c>
      <c r="E29" s="6" t="s">
        <v>36</v>
      </c>
      <c r="F29" s="7">
        <v>12</v>
      </c>
      <c r="G29" s="7">
        <v>34</v>
      </c>
      <c r="H29" s="1">
        <v>799</v>
      </c>
    </row>
    <row r="30" spans="1:15" x14ac:dyDescent="0.25">
      <c r="A30" s="7">
        <v>10</v>
      </c>
      <c r="B30" s="1" t="s">
        <v>37</v>
      </c>
      <c r="C30" s="36" t="s">
        <v>38</v>
      </c>
      <c r="D30" s="1" t="s">
        <v>14</v>
      </c>
      <c r="E30" s="6" t="s">
        <v>39</v>
      </c>
      <c r="F30" s="7">
        <v>12</v>
      </c>
      <c r="G30" s="7">
        <v>32</v>
      </c>
      <c r="H30" s="1">
        <v>795</v>
      </c>
    </row>
    <row r="31" spans="1:15" x14ac:dyDescent="0.25">
      <c r="A31" s="7">
        <v>11</v>
      </c>
      <c r="B31" s="1" t="s">
        <v>40</v>
      </c>
      <c r="C31" s="36" t="s">
        <v>38</v>
      </c>
      <c r="D31" s="6" t="s">
        <v>41</v>
      </c>
      <c r="E31" s="6" t="s">
        <v>42</v>
      </c>
      <c r="F31" s="7">
        <v>12</v>
      </c>
      <c r="G31" s="7">
        <v>26</v>
      </c>
      <c r="H31" s="1">
        <v>787</v>
      </c>
    </row>
    <row r="32" spans="1:15" x14ac:dyDescent="0.25">
      <c r="A32" s="7">
        <v>12</v>
      </c>
      <c r="B32" s="1" t="s">
        <v>43</v>
      </c>
      <c r="C32" s="36" t="s">
        <v>38</v>
      </c>
      <c r="D32" s="6" t="s">
        <v>44</v>
      </c>
      <c r="E32" s="6" t="s">
        <v>45</v>
      </c>
      <c r="F32" s="7">
        <v>16</v>
      </c>
      <c r="G32" s="7">
        <v>30</v>
      </c>
      <c r="H32" s="1">
        <v>777</v>
      </c>
    </row>
    <row r="33" spans="1:8" x14ac:dyDescent="0.25">
      <c r="A33" s="7">
        <v>13</v>
      </c>
      <c r="B33" s="1" t="s">
        <v>46</v>
      </c>
      <c r="C33" s="36" t="s">
        <v>34</v>
      </c>
      <c r="D33" s="6" t="s">
        <v>14</v>
      </c>
      <c r="E33" s="6" t="s">
        <v>47</v>
      </c>
      <c r="F33" s="7">
        <v>12</v>
      </c>
      <c r="G33" s="7">
        <v>28</v>
      </c>
      <c r="H33" s="1">
        <v>774</v>
      </c>
    </row>
  </sheetData>
  <mergeCells count="1">
    <mergeCell ref="M21:N21"/>
  </mergeCells>
  <dataValidations count="2">
    <dataValidation type="list" allowBlank="1" showInputMessage="1" showErrorMessage="1" sqref="K26:L26" xr:uid="{00000000-0002-0000-0000-000000000000}">
      <formula1>$F$20:$G$20</formula1>
    </dataValidation>
    <dataValidation type="list" allowBlank="1" showInputMessage="1" showErrorMessage="1" sqref="K18" xr:uid="{00000000-0002-0000-0000-000001000000}">
      <formula1>$B$21:$B$36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93" orientation="landscape" r:id="rId1"/>
  <colBreaks count="1" manualBreakCount="1">
    <brk id="15" max="3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9"/>
  <sheetViews>
    <sheetView showGridLines="0" topLeftCell="C1" workbookViewId="0">
      <selection activeCell="M17" sqref="M17"/>
    </sheetView>
  </sheetViews>
  <sheetFormatPr defaultColWidth="8.875" defaultRowHeight="12.75" x14ac:dyDescent="0.2"/>
  <cols>
    <col min="1" max="1" width="4.625" style="1" customWidth="1"/>
    <col min="2" max="2" width="38.125" style="1" bestFit="1" customWidth="1"/>
    <col min="3" max="3" width="14" style="1" bestFit="1" customWidth="1"/>
    <col min="4" max="4" width="15.5" style="1" customWidth="1"/>
    <col min="5" max="5" width="19.375" style="7" bestFit="1" customWidth="1"/>
    <col min="6" max="6" width="12.5" style="7" customWidth="1"/>
    <col min="7" max="7" width="11.5" style="7" customWidth="1"/>
    <col min="8" max="8" width="11.625" style="1" customWidth="1"/>
    <col min="9" max="9" width="4.375" style="1" customWidth="1"/>
    <col min="10" max="16384" width="8.875" style="1"/>
  </cols>
  <sheetData>
    <row r="1" spans="1:15" ht="15.75" x14ac:dyDescent="0.25">
      <c r="A1" s="44" t="s">
        <v>0</v>
      </c>
      <c r="B1" s="45"/>
      <c r="C1" s="45"/>
      <c r="D1" s="45"/>
      <c r="E1" s="45"/>
      <c r="F1" s="45"/>
      <c r="G1" s="45"/>
      <c r="H1" s="45"/>
      <c r="I1"/>
    </row>
    <row r="2" spans="1:15" ht="56.25" customHeight="1" x14ac:dyDescent="0.2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4" t="s">
        <v>6</v>
      </c>
      <c r="G2" s="2" t="s">
        <v>7</v>
      </c>
      <c r="H2" s="47" t="s">
        <v>8</v>
      </c>
      <c r="I2"/>
    </row>
    <row r="3" spans="1:15" ht="15.75" x14ac:dyDescent="0.25">
      <c r="A3" s="1">
        <v>1</v>
      </c>
      <c r="B3" s="42" t="s">
        <v>9</v>
      </c>
      <c r="C3" s="1" t="s">
        <v>10</v>
      </c>
      <c r="D3" s="1" t="s">
        <v>11</v>
      </c>
      <c r="E3" s="6" t="s">
        <v>12</v>
      </c>
      <c r="F3" s="7">
        <v>12</v>
      </c>
      <c r="G3" s="7">
        <v>35</v>
      </c>
      <c r="H3" s="1">
        <v>870</v>
      </c>
      <c r="J3" s="48" t="s">
        <v>176</v>
      </c>
      <c r="K3" s="48"/>
      <c r="L3" s="48"/>
      <c r="M3" s="48"/>
      <c r="N3" s="48"/>
      <c r="O3" s="48"/>
    </row>
    <row r="4" spans="1:15" ht="15.75" x14ac:dyDescent="0.25">
      <c r="A4" s="1">
        <v>2</v>
      </c>
      <c r="B4" s="42" t="s">
        <v>13</v>
      </c>
      <c r="C4" s="6" t="s">
        <v>10</v>
      </c>
      <c r="D4" s="1" t="s">
        <v>14</v>
      </c>
      <c r="E4" s="6" t="s">
        <v>15</v>
      </c>
      <c r="F4" s="7">
        <v>12</v>
      </c>
      <c r="G4" s="7">
        <v>33</v>
      </c>
      <c r="H4" s="1">
        <v>869</v>
      </c>
      <c r="K4" s="22" t="s">
        <v>160</v>
      </c>
      <c r="L4" s="23" t="s">
        <v>24</v>
      </c>
    </row>
    <row r="5" spans="1:15" x14ac:dyDescent="0.2">
      <c r="A5" s="1">
        <v>3</v>
      </c>
      <c r="B5" s="1" t="s">
        <v>16</v>
      </c>
      <c r="C5" s="6" t="s">
        <v>10</v>
      </c>
      <c r="D5" s="1" t="s">
        <v>17</v>
      </c>
      <c r="E5" s="6" t="s">
        <v>18</v>
      </c>
      <c r="F5" s="7">
        <v>12</v>
      </c>
      <c r="G5" s="7">
        <v>29</v>
      </c>
      <c r="H5" s="1">
        <v>859</v>
      </c>
      <c r="K5" s="22" t="s">
        <v>163</v>
      </c>
      <c r="L5" s="29" t="str">
        <f>VLOOKUP(L4,B7:H22,2,0)</f>
        <v>Actie</v>
      </c>
    </row>
    <row r="6" spans="1:15" x14ac:dyDescent="0.2">
      <c r="A6" s="1">
        <v>4</v>
      </c>
      <c r="B6" s="1" t="s">
        <v>19</v>
      </c>
      <c r="C6" s="6" t="s">
        <v>10</v>
      </c>
      <c r="D6" s="6" t="s">
        <v>14</v>
      </c>
      <c r="E6" s="6" t="s">
        <v>20</v>
      </c>
      <c r="F6" s="7">
        <v>12</v>
      </c>
      <c r="G6" s="7">
        <v>30</v>
      </c>
      <c r="H6" s="1">
        <v>843</v>
      </c>
    </row>
    <row r="7" spans="1:15" ht="15.75" customHeight="1" x14ac:dyDescent="0.25">
      <c r="A7" s="1">
        <v>5</v>
      </c>
      <c r="B7" s="1" t="s">
        <v>21</v>
      </c>
      <c r="C7" s="6" t="s">
        <v>10</v>
      </c>
      <c r="D7" s="6" t="s">
        <v>22</v>
      </c>
      <c r="E7" s="6" t="s">
        <v>23</v>
      </c>
      <c r="F7" s="7">
        <v>16</v>
      </c>
      <c r="G7" s="7">
        <v>35</v>
      </c>
      <c r="H7" s="1">
        <v>833</v>
      </c>
      <c r="J7" s="46" t="s">
        <v>174</v>
      </c>
      <c r="K7" s="46"/>
      <c r="L7" s="40" t="s">
        <v>7</v>
      </c>
    </row>
    <row r="8" spans="1:15" ht="15" x14ac:dyDescent="0.25">
      <c r="A8" s="1">
        <v>6</v>
      </c>
      <c r="B8" s="1" t="s">
        <v>24</v>
      </c>
      <c r="C8" s="6" t="s">
        <v>10</v>
      </c>
      <c r="D8" s="6" t="s">
        <v>14</v>
      </c>
      <c r="E8" s="6" t="s">
        <v>25</v>
      </c>
      <c r="F8" s="7">
        <v>12</v>
      </c>
      <c r="G8" s="7">
        <v>34</v>
      </c>
      <c r="H8" s="1">
        <v>832</v>
      </c>
      <c r="K8" s="13"/>
      <c r="L8" s="41">
        <f>INDEX(F3:G52,MATCH(L4,B3:B52,0),MATCH(L7,F2:G2,0))</f>
        <v>34</v>
      </c>
    </row>
    <row r="9" spans="1:15" ht="15" x14ac:dyDescent="0.25">
      <c r="A9" s="1">
        <v>7</v>
      </c>
      <c r="B9" s="1" t="s">
        <v>26</v>
      </c>
      <c r="C9" s="6" t="s">
        <v>27</v>
      </c>
      <c r="D9" s="6" t="s">
        <v>17</v>
      </c>
      <c r="E9" s="6" t="s">
        <v>28</v>
      </c>
      <c r="F9" s="36" t="s">
        <v>29</v>
      </c>
      <c r="G9" s="7">
        <v>33</v>
      </c>
      <c r="H9" s="1">
        <v>820</v>
      </c>
      <c r="K9" s="13"/>
      <c r="L9" s="13" t="s">
        <v>175</v>
      </c>
    </row>
    <row r="10" spans="1:15" x14ac:dyDescent="0.2">
      <c r="A10" s="1">
        <v>8</v>
      </c>
      <c r="B10" s="1" t="s">
        <v>30</v>
      </c>
      <c r="C10" s="6" t="s">
        <v>27</v>
      </c>
      <c r="D10" s="6" t="s">
        <v>31</v>
      </c>
      <c r="E10" s="6" t="s">
        <v>32</v>
      </c>
      <c r="F10" s="36" t="s">
        <v>29</v>
      </c>
      <c r="G10" s="7">
        <v>28</v>
      </c>
      <c r="H10" s="1">
        <v>804</v>
      </c>
    </row>
    <row r="11" spans="1:15" x14ac:dyDescent="0.2">
      <c r="A11" s="1">
        <v>9</v>
      </c>
      <c r="B11" s="1" t="s">
        <v>33</v>
      </c>
      <c r="C11" s="6" t="s">
        <v>34</v>
      </c>
      <c r="D11" s="6" t="s">
        <v>35</v>
      </c>
      <c r="E11" s="6" t="s">
        <v>36</v>
      </c>
      <c r="F11" s="7">
        <v>12</v>
      </c>
      <c r="G11" s="7">
        <v>34</v>
      </c>
      <c r="H11" s="1">
        <v>799</v>
      </c>
    </row>
    <row r="12" spans="1:15" x14ac:dyDescent="0.2">
      <c r="A12" s="1">
        <v>10</v>
      </c>
      <c r="B12" s="1" t="s">
        <v>37</v>
      </c>
      <c r="C12" s="6" t="s">
        <v>38</v>
      </c>
      <c r="D12" s="1" t="s">
        <v>14</v>
      </c>
      <c r="E12" s="6" t="s">
        <v>39</v>
      </c>
      <c r="F12" s="7">
        <v>12</v>
      </c>
      <c r="G12" s="7">
        <v>32</v>
      </c>
      <c r="H12" s="1">
        <v>795</v>
      </c>
    </row>
    <row r="13" spans="1:15" x14ac:dyDescent="0.2">
      <c r="A13" s="1">
        <v>11</v>
      </c>
      <c r="B13" s="1" t="s">
        <v>40</v>
      </c>
      <c r="C13" s="6" t="s">
        <v>38</v>
      </c>
      <c r="D13" s="6" t="s">
        <v>41</v>
      </c>
      <c r="E13" s="6" t="s">
        <v>42</v>
      </c>
      <c r="F13" s="7">
        <v>12</v>
      </c>
      <c r="G13" s="7">
        <v>26</v>
      </c>
      <c r="H13" s="1">
        <v>787</v>
      </c>
    </row>
    <row r="14" spans="1:15" x14ac:dyDescent="0.2">
      <c r="A14" s="1">
        <v>12</v>
      </c>
      <c r="B14" s="1" t="s">
        <v>43</v>
      </c>
      <c r="C14" s="6" t="s">
        <v>38</v>
      </c>
      <c r="D14" s="6" t="s">
        <v>44</v>
      </c>
      <c r="E14" s="6" t="s">
        <v>45</v>
      </c>
      <c r="F14" s="7">
        <v>16</v>
      </c>
      <c r="G14" s="7">
        <v>30</v>
      </c>
      <c r="H14" s="1">
        <v>777</v>
      </c>
    </row>
    <row r="15" spans="1:15" x14ac:dyDescent="0.2">
      <c r="A15" s="1">
        <v>13</v>
      </c>
      <c r="B15" s="1" t="s">
        <v>46</v>
      </c>
      <c r="C15" s="6" t="s">
        <v>34</v>
      </c>
      <c r="D15" s="6" t="s">
        <v>14</v>
      </c>
      <c r="E15" s="6" t="s">
        <v>47</v>
      </c>
      <c r="F15" s="7">
        <v>12</v>
      </c>
      <c r="G15" s="7">
        <v>28</v>
      </c>
      <c r="H15" s="1">
        <v>774</v>
      </c>
    </row>
    <row r="16" spans="1:15" x14ac:dyDescent="0.2">
      <c r="A16" s="1">
        <v>14</v>
      </c>
      <c r="B16" s="1" t="s">
        <v>48</v>
      </c>
      <c r="C16" s="6" t="s">
        <v>38</v>
      </c>
      <c r="D16" s="6" t="s">
        <v>22</v>
      </c>
      <c r="E16" s="6" t="s">
        <v>49</v>
      </c>
      <c r="F16" s="7">
        <v>12</v>
      </c>
      <c r="G16" s="7">
        <v>29</v>
      </c>
      <c r="H16" s="1">
        <v>771</v>
      </c>
    </row>
    <row r="17" spans="1:8" x14ac:dyDescent="0.2">
      <c r="A17" s="1">
        <v>15</v>
      </c>
      <c r="B17" s="1" t="s">
        <v>50</v>
      </c>
      <c r="C17" s="6" t="s">
        <v>51</v>
      </c>
      <c r="D17" s="6" t="s">
        <v>17</v>
      </c>
      <c r="E17" s="6" t="s">
        <v>52</v>
      </c>
      <c r="F17" s="36" t="s">
        <v>29</v>
      </c>
      <c r="G17" s="7">
        <v>27</v>
      </c>
      <c r="H17" s="1">
        <v>757</v>
      </c>
    </row>
    <row r="18" spans="1:8" x14ac:dyDescent="0.2">
      <c r="A18" s="1">
        <v>16</v>
      </c>
      <c r="B18" s="1" t="s">
        <v>53</v>
      </c>
      <c r="C18" s="6" t="s">
        <v>38</v>
      </c>
      <c r="D18" s="6" t="s">
        <v>14</v>
      </c>
      <c r="E18" s="6" t="s">
        <v>54</v>
      </c>
      <c r="F18" s="36" t="s">
        <v>29</v>
      </c>
      <c r="G18" s="7">
        <v>24</v>
      </c>
      <c r="H18" s="1">
        <v>746</v>
      </c>
    </row>
    <row r="19" spans="1:8" x14ac:dyDescent="0.2">
      <c r="A19" s="1">
        <v>17</v>
      </c>
      <c r="B19" s="1" t="s">
        <v>55</v>
      </c>
      <c r="C19" s="6" t="s">
        <v>51</v>
      </c>
      <c r="D19" s="6" t="s">
        <v>56</v>
      </c>
      <c r="E19" s="6" t="s">
        <v>57</v>
      </c>
      <c r="F19" s="36" t="s">
        <v>58</v>
      </c>
      <c r="G19" s="7">
        <v>29</v>
      </c>
      <c r="H19" s="1">
        <v>740</v>
      </c>
    </row>
    <row r="20" spans="1:8" x14ac:dyDescent="0.2">
      <c r="A20" s="1">
        <v>18</v>
      </c>
      <c r="B20" s="1" t="s">
        <v>59</v>
      </c>
      <c r="C20" s="1" t="s">
        <v>10</v>
      </c>
      <c r="D20" s="6" t="s">
        <v>22</v>
      </c>
      <c r="E20" s="6" t="s">
        <v>60</v>
      </c>
      <c r="F20" s="7">
        <v>12</v>
      </c>
      <c r="G20" s="7">
        <v>25</v>
      </c>
      <c r="H20" s="1">
        <v>730</v>
      </c>
    </row>
    <row r="21" spans="1:8" x14ac:dyDescent="0.2">
      <c r="A21" s="1">
        <v>19</v>
      </c>
      <c r="B21" s="1" t="s">
        <v>61</v>
      </c>
      <c r="C21" s="1" t="s">
        <v>34</v>
      </c>
      <c r="D21" s="6" t="s">
        <v>62</v>
      </c>
      <c r="E21" s="6" t="s">
        <v>63</v>
      </c>
      <c r="F21" s="7">
        <v>12</v>
      </c>
      <c r="G21" s="7">
        <v>21</v>
      </c>
      <c r="H21" s="1">
        <v>716</v>
      </c>
    </row>
    <row r="22" spans="1:8" x14ac:dyDescent="0.2">
      <c r="A22" s="1">
        <v>20</v>
      </c>
      <c r="B22" s="1" t="s">
        <v>64</v>
      </c>
      <c r="C22" s="6" t="s">
        <v>38</v>
      </c>
      <c r="D22" s="6" t="s">
        <v>65</v>
      </c>
      <c r="E22" s="6" t="s">
        <v>66</v>
      </c>
      <c r="F22" s="7">
        <v>12</v>
      </c>
      <c r="G22" s="7">
        <v>30</v>
      </c>
      <c r="H22" s="1">
        <v>710</v>
      </c>
    </row>
    <row r="23" spans="1:8" x14ac:dyDescent="0.2">
      <c r="A23" s="1">
        <v>21</v>
      </c>
      <c r="B23" s="1" t="s">
        <v>67</v>
      </c>
      <c r="C23" s="6" t="s">
        <v>10</v>
      </c>
      <c r="D23" s="6" t="s">
        <v>14</v>
      </c>
      <c r="E23" s="6" t="s">
        <v>68</v>
      </c>
      <c r="F23" s="7">
        <v>6</v>
      </c>
      <c r="G23" s="7">
        <v>26</v>
      </c>
      <c r="H23" s="1">
        <v>705</v>
      </c>
    </row>
    <row r="24" spans="1:8" x14ac:dyDescent="0.2">
      <c r="A24" s="1">
        <v>22</v>
      </c>
      <c r="B24" s="1" t="s">
        <v>69</v>
      </c>
      <c r="C24" s="6" t="s">
        <v>38</v>
      </c>
      <c r="D24" s="6" t="s">
        <v>22</v>
      </c>
      <c r="E24" s="6" t="s">
        <v>70</v>
      </c>
      <c r="F24" s="7">
        <v>16</v>
      </c>
      <c r="G24" s="7">
        <v>27</v>
      </c>
      <c r="H24" s="1">
        <v>700</v>
      </c>
    </row>
    <row r="25" spans="1:8" x14ac:dyDescent="0.2">
      <c r="A25" s="1">
        <v>23</v>
      </c>
      <c r="B25" s="1" t="s">
        <v>71</v>
      </c>
      <c r="C25" s="6" t="s">
        <v>51</v>
      </c>
      <c r="D25" s="6" t="s">
        <v>22</v>
      </c>
      <c r="E25" s="6" t="s">
        <v>72</v>
      </c>
      <c r="F25" s="7">
        <v>12</v>
      </c>
      <c r="G25" s="7">
        <v>20</v>
      </c>
      <c r="H25" s="1">
        <v>696</v>
      </c>
    </row>
    <row r="26" spans="1:8" x14ac:dyDescent="0.2">
      <c r="A26" s="1">
        <v>24</v>
      </c>
      <c r="B26" s="1" t="s">
        <v>73</v>
      </c>
      <c r="C26" s="6" t="s">
        <v>74</v>
      </c>
      <c r="D26" s="6" t="s">
        <v>17</v>
      </c>
      <c r="E26" s="6" t="s">
        <v>75</v>
      </c>
      <c r="F26" s="7">
        <v>16</v>
      </c>
      <c r="G26" s="7">
        <v>19</v>
      </c>
      <c r="H26" s="1">
        <v>691</v>
      </c>
    </row>
    <row r="27" spans="1:8" x14ac:dyDescent="0.2">
      <c r="A27" s="1">
        <v>25</v>
      </c>
      <c r="B27" s="1" t="s">
        <v>76</v>
      </c>
      <c r="C27" s="6" t="s">
        <v>38</v>
      </c>
      <c r="D27" s="6" t="s">
        <v>77</v>
      </c>
      <c r="E27" s="6" t="s">
        <v>78</v>
      </c>
      <c r="F27" s="7">
        <v>12</v>
      </c>
      <c r="G27" s="7">
        <v>19</v>
      </c>
      <c r="H27" s="1">
        <v>670</v>
      </c>
    </row>
    <row r="28" spans="1:8" x14ac:dyDescent="0.2">
      <c r="A28" s="1">
        <v>26</v>
      </c>
      <c r="B28" s="1" t="s">
        <v>79</v>
      </c>
      <c r="C28" s="6" t="s">
        <v>34</v>
      </c>
      <c r="D28" s="6" t="s">
        <v>80</v>
      </c>
      <c r="E28" s="6" t="s">
        <v>81</v>
      </c>
      <c r="F28" s="7">
        <v>16</v>
      </c>
      <c r="G28" s="7">
        <v>25</v>
      </c>
      <c r="H28" s="1">
        <v>673</v>
      </c>
    </row>
    <row r="29" spans="1:8" x14ac:dyDescent="0.2">
      <c r="A29" s="1">
        <v>27</v>
      </c>
      <c r="B29" s="1" t="s">
        <v>82</v>
      </c>
      <c r="C29" s="1" t="s">
        <v>51</v>
      </c>
      <c r="D29" s="6" t="s">
        <v>83</v>
      </c>
      <c r="E29" s="6" t="s">
        <v>84</v>
      </c>
      <c r="F29" s="7">
        <v>6</v>
      </c>
      <c r="G29" s="7">
        <v>18</v>
      </c>
      <c r="H29" s="1">
        <v>643</v>
      </c>
    </row>
    <row r="30" spans="1:8" x14ac:dyDescent="0.2">
      <c r="A30" s="1">
        <v>28</v>
      </c>
      <c r="B30" s="1" t="s">
        <v>85</v>
      </c>
      <c r="C30" s="6" t="s">
        <v>38</v>
      </c>
      <c r="D30" s="6" t="s">
        <v>14</v>
      </c>
      <c r="E30" s="6" t="s">
        <v>86</v>
      </c>
      <c r="F30" s="7">
        <v>16</v>
      </c>
      <c r="G30" s="7">
        <v>18</v>
      </c>
      <c r="H30" s="1">
        <v>630</v>
      </c>
    </row>
    <row r="31" spans="1:8" x14ac:dyDescent="0.2">
      <c r="A31" s="1">
        <v>29</v>
      </c>
      <c r="B31" s="1" t="s">
        <v>87</v>
      </c>
      <c r="C31" s="6" t="s">
        <v>34</v>
      </c>
      <c r="D31" s="6" t="s">
        <v>14</v>
      </c>
      <c r="E31" s="6" t="s">
        <v>88</v>
      </c>
      <c r="F31" s="7">
        <v>12</v>
      </c>
      <c r="G31" s="7">
        <v>19</v>
      </c>
      <c r="H31" s="1">
        <v>628</v>
      </c>
    </row>
    <row r="32" spans="1:8" x14ac:dyDescent="0.2">
      <c r="A32" s="1">
        <v>30</v>
      </c>
      <c r="B32" s="1" t="s">
        <v>89</v>
      </c>
      <c r="C32" s="6" t="s">
        <v>10</v>
      </c>
      <c r="D32" s="6" t="s">
        <v>11</v>
      </c>
      <c r="E32" s="6" t="s">
        <v>90</v>
      </c>
      <c r="F32" s="7">
        <v>16</v>
      </c>
      <c r="G32" s="7">
        <v>15</v>
      </c>
      <c r="H32" s="1">
        <v>624</v>
      </c>
    </row>
    <row r="33" spans="1:8" x14ac:dyDescent="0.2">
      <c r="A33" s="1">
        <v>31</v>
      </c>
      <c r="B33" s="1" t="s">
        <v>91</v>
      </c>
      <c r="C33" s="6" t="s">
        <v>34</v>
      </c>
      <c r="D33" s="6" t="s">
        <v>83</v>
      </c>
      <c r="E33" s="6" t="s">
        <v>92</v>
      </c>
      <c r="F33" s="7">
        <v>16</v>
      </c>
      <c r="G33" s="7">
        <v>20</v>
      </c>
      <c r="H33" s="1">
        <v>605</v>
      </c>
    </row>
    <row r="34" spans="1:8" x14ac:dyDescent="0.2">
      <c r="A34" s="1">
        <v>32</v>
      </c>
      <c r="B34" s="1" t="s">
        <v>93</v>
      </c>
      <c r="C34" s="6" t="s">
        <v>34</v>
      </c>
      <c r="D34" s="6" t="s">
        <v>17</v>
      </c>
      <c r="E34" s="6" t="s">
        <v>94</v>
      </c>
      <c r="F34" s="7">
        <v>12</v>
      </c>
      <c r="G34" s="7">
        <v>20</v>
      </c>
      <c r="H34" s="1">
        <v>589</v>
      </c>
    </row>
    <row r="35" spans="1:8" x14ac:dyDescent="0.2">
      <c r="A35" s="1">
        <v>33</v>
      </c>
      <c r="B35" s="1" t="s">
        <v>95</v>
      </c>
      <c r="C35" s="6" t="s">
        <v>96</v>
      </c>
      <c r="D35" s="6" t="s">
        <v>17</v>
      </c>
      <c r="E35" s="6" t="s">
        <v>97</v>
      </c>
      <c r="F35" s="7">
        <v>12</v>
      </c>
      <c r="G35" s="7">
        <v>14</v>
      </c>
      <c r="H35" s="1">
        <v>540</v>
      </c>
    </row>
    <row r="36" spans="1:8" x14ac:dyDescent="0.2">
      <c r="A36" s="1">
        <v>34</v>
      </c>
      <c r="B36" s="1" t="s">
        <v>98</v>
      </c>
      <c r="C36" s="6" t="s">
        <v>51</v>
      </c>
      <c r="D36" s="6" t="s">
        <v>35</v>
      </c>
      <c r="E36" s="6" t="s">
        <v>99</v>
      </c>
      <c r="F36" s="7">
        <v>6</v>
      </c>
      <c r="G36" s="7">
        <v>18</v>
      </c>
      <c r="H36" s="1">
        <v>539</v>
      </c>
    </row>
    <row r="37" spans="1:8" x14ac:dyDescent="0.2">
      <c r="A37" s="1">
        <v>35</v>
      </c>
      <c r="B37" s="1" t="s">
        <v>100</v>
      </c>
      <c r="C37" s="6" t="s">
        <v>96</v>
      </c>
      <c r="D37" s="1" t="s">
        <v>101</v>
      </c>
      <c r="E37" s="6" t="s">
        <v>102</v>
      </c>
      <c r="F37" s="7">
        <v>6</v>
      </c>
      <c r="G37" s="7">
        <v>21</v>
      </c>
      <c r="H37" s="1">
        <v>510</v>
      </c>
    </row>
    <row r="38" spans="1:8" x14ac:dyDescent="0.2">
      <c r="A38" s="1">
        <v>36</v>
      </c>
      <c r="B38" s="1" t="s">
        <v>103</v>
      </c>
      <c r="C38" s="6" t="s">
        <v>51</v>
      </c>
      <c r="D38" s="6" t="s">
        <v>22</v>
      </c>
      <c r="E38" s="6" t="s">
        <v>104</v>
      </c>
      <c r="F38" s="7">
        <v>6</v>
      </c>
      <c r="G38" s="7">
        <v>16</v>
      </c>
      <c r="H38" s="1">
        <v>505</v>
      </c>
    </row>
    <row r="39" spans="1:8" x14ac:dyDescent="0.2">
      <c r="A39" s="1">
        <v>37</v>
      </c>
      <c r="B39" s="1" t="s">
        <v>105</v>
      </c>
      <c r="C39" s="6" t="s">
        <v>10</v>
      </c>
      <c r="D39" s="6" t="s">
        <v>83</v>
      </c>
      <c r="E39" s="6" t="s">
        <v>106</v>
      </c>
      <c r="F39" s="7">
        <v>16</v>
      </c>
      <c r="G39" s="7">
        <v>16</v>
      </c>
      <c r="H39" s="1">
        <v>501</v>
      </c>
    </row>
    <row r="40" spans="1:8" x14ac:dyDescent="0.2">
      <c r="A40" s="1">
        <v>38</v>
      </c>
      <c r="B40" s="1" t="s">
        <v>107</v>
      </c>
      <c r="C40" s="1" t="s">
        <v>74</v>
      </c>
      <c r="D40" s="6" t="s">
        <v>108</v>
      </c>
      <c r="E40" s="6" t="s">
        <v>109</v>
      </c>
      <c r="F40" s="7">
        <v>16</v>
      </c>
      <c r="G40" s="7">
        <v>15</v>
      </c>
      <c r="H40" s="1">
        <v>489</v>
      </c>
    </row>
    <row r="41" spans="1:8" x14ac:dyDescent="0.2">
      <c r="A41" s="1">
        <v>39</v>
      </c>
      <c r="B41" s="1" t="s">
        <v>110</v>
      </c>
      <c r="C41" s="6" t="s">
        <v>51</v>
      </c>
      <c r="D41" s="6" t="s">
        <v>22</v>
      </c>
      <c r="E41" s="6" t="s">
        <v>111</v>
      </c>
      <c r="F41" s="7">
        <v>12</v>
      </c>
      <c r="G41" s="7">
        <v>18</v>
      </c>
      <c r="H41" s="1">
        <v>488</v>
      </c>
    </row>
    <row r="42" spans="1:8" x14ac:dyDescent="0.2">
      <c r="A42" s="1">
        <v>40</v>
      </c>
      <c r="B42" s="1" t="s">
        <v>112</v>
      </c>
      <c r="C42" s="6" t="s">
        <v>74</v>
      </c>
      <c r="D42" s="6" t="s">
        <v>35</v>
      </c>
      <c r="E42" s="6" t="s">
        <v>113</v>
      </c>
      <c r="F42" s="7">
        <v>16</v>
      </c>
      <c r="G42" s="7">
        <v>19</v>
      </c>
      <c r="H42" s="1">
        <v>475</v>
      </c>
    </row>
    <row r="43" spans="1:8" x14ac:dyDescent="0.2">
      <c r="A43" s="1">
        <v>41</v>
      </c>
      <c r="B43" s="1" t="s">
        <v>114</v>
      </c>
      <c r="C43" s="6" t="s">
        <v>51</v>
      </c>
      <c r="D43" s="6" t="s">
        <v>11</v>
      </c>
      <c r="E43" s="6" t="s">
        <v>115</v>
      </c>
      <c r="F43" s="7">
        <v>12</v>
      </c>
      <c r="G43" s="7">
        <v>12</v>
      </c>
      <c r="H43" s="1">
        <v>460</v>
      </c>
    </row>
    <row r="44" spans="1:8" x14ac:dyDescent="0.2">
      <c r="A44" s="1">
        <v>42</v>
      </c>
      <c r="B44" s="1" t="s">
        <v>116</v>
      </c>
      <c r="C44" s="6" t="s">
        <v>38</v>
      </c>
      <c r="D44" s="6" t="s">
        <v>65</v>
      </c>
      <c r="E44" s="6" t="s">
        <v>117</v>
      </c>
      <c r="F44" s="7">
        <v>12</v>
      </c>
      <c r="G44" s="7">
        <v>18</v>
      </c>
      <c r="H44" s="1">
        <v>459</v>
      </c>
    </row>
    <row r="45" spans="1:8" x14ac:dyDescent="0.2">
      <c r="A45" s="1">
        <v>43</v>
      </c>
      <c r="B45" s="1" t="s">
        <v>118</v>
      </c>
      <c r="C45" s="6" t="s">
        <v>10</v>
      </c>
      <c r="D45" s="6" t="s">
        <v>14</v>
      </c>
      <c r="E45" s="6" t="s">
        <v>119</v>
      </c>
      <c r="F45" s="7">
        <v>16</v>
      </c>
      <c r="G45" s="7">
        <v>16</v>
      </c>
      <c r="H45" s="1">
        <v>440</v>
      </c>
    </row>
    <row r="46" spans="1:8" x14ac:dyDescent="0.2">
      <c r="A46" s="1">
        <v>44</v>
      </c>
      <c r="B46" s="1" t="s">
        <v>120</v>
      </c>
      <c r="C46" s="6" t="s">
        <v>51</v>
      </c>
      <c r="D46" s="6" t="s">
        <v>121</v>
      </c>
      <c r="E46" s="6" t="s">
        <v>122</v>
      </c>
      <c r="F46" s="7">
        <v>12</v>
      </c>
      <c r="G46" s="7">
        <v>10</v>
      </c>
      <c r="H46" s="1">
        <v>439</v>
      </c>
    </row>
    <row r="47" spans="1:8" x14ac:dyDescent="0.2">
      <c r="A47" s="1">
        <v>45</v>
      </c>
      <c r="B47" s="1" t="s">
        <v>123</v>
      </c>
      <c r="C47" s="6" t="s">
        <v>38</v>
      </c>
      <c r="D47" s="6" t="s">
        <v>124</v>
      </c>
      <c r="E47" s="6" t="s">
        <v>125</v>
      </c>
      <c r="F47" s="7">
        <v>16</v>
      </c>
      <c r="G47" s="7">
        <v>11</v>
      </c>
      <c r="H47" s="1">
        <v>428</v>
      </c>
    </row>
    <row r="48" spans="1:8" x14ac:dyDescent="0.2">
      <c r="A48" s="1">
        <v>46</v>
      </c>
      <c r="B48" s="1" t="s">
        <v>126</v>
      </c>
      <c r="C48" s="6" t="s">
        <v>10</v>
      </c>
      <c r="D48" s="6" t="s">
        <v>14</v>
      </c>
      <c r="E48" s="6" t="s">
        <v>127</v>
      </c>
      <c r="F48" s="7">
        <v>12</v>
      </c>
      <c r="G48" s="7">
        <v>15</v>
      </c>
      <c r="H48" s="1">
        <v>419</v>
      </c>
    </row>
    <row r="49" spans="1:8" x14ac:dyDescent="0.2">
      <c r="A49" s="1">
        <v>47</v>
      </c>
      <c r="B49" s="1" t="s">
        <v>128</v>
      </c>
      <c r="C49" s="6" t="s">
        <v>38</v>
      </c>
      <c r="D49" s="6" t="s">
        <v>22</v>
      </c>
      <c r="E49" s="6" t="s">
        <v>129</v>
      </c>
      <c r="F49" s="7">
        <v>16</v>
      </c>
      <c r="G49" s="7">
        <v>14</v>
      </c>
      <c r="H49" s="1">
        <v>407</v>
      </c>
    </row>
    <row r="50" spans="1:8" x14ac:dyDescent="0.2">
      <c r="A50" s="1">
        <v>48</v>
      </c>
      <c r="B50" s="1" t="s">
        <v>130</v>
      </c>
      <c r="C50" s="6" t="s">
        <v>51</v>
      </c>
      <c r="D50" s="6" t="s">
        <v>14</v>
      </c>
      <c r="E50" s="6" t="s">
        <v>131</v>
      </c>
      <c r="F50" s="36" t="s">
        <v>29</v>
      </c>
      <c r="G50" s="7">
        <v>14</v>
      </c>
      <c r="H50" s="1">
        <v>401</v>
      </c>
    </row>
    <row r="51" spans="1:8" x14ac:dyDescent="0.2">
      <c r="A51" s="1">
        <v>49</v>
      </c>
      <c r="B51" s="1" t="s">
        <v>132</v>
      </c>
      <c r="C51" s="6" t="s">
        <v>27</v>
      </c>
      <c r="D51" s="6" t="s">
        <v>11</v>
      </c>
      <c r="E51" s="6" t="s">
        <v>133</v>
      </c>
      <c r="F51" s="7">
        <v>12</v>
      </c>
      <c r="G51" s="7">
        <v>9</v>
      </c>
      <c r="H51" s="1">
        <v>399</v>
      </c>
    </row>
    <row r="52" spans="1:8" x14ac:dyDescent="0.2">
      <c r="A52" s="1">
        <v>50</v>
      </c>
      <c r="B52" s="1" t="s">
        <v>134</v>
      </c>
      <c r="C52" s="6" t="s">
        <v>135</v>
      </c>
      <c r="D52" s="6" t="s">
        <v>62</v>
      </c>
      <c r="E52" s="6" t="s">
        <v>70</v>
      </c>
      <c r="F52" s="7">
        <v>12</v>
      </c>
      <c r="G52" s="7">
        <v>8</v>
      </c>
      <c r="H52" s="1">
        <v>397</v>
      </c>
    </row>
    <row r="53" spans="1:8" x14ac:dyDescent="0.2">
      <c r="C53" s="8"/>
    </row>
    <row r="59" spans="1:8" x14ac:dyDescent="0.2">
      <c r="C59" s="6"/>
    </row>
  </sheetData>
  <mergeCells count="3">
    <mergeCell ref="A1:H1"/>
    <mergeCell ref="J7:K7"/>
    <mergeCell ref="J3:O3"/>
  </mergeCells>
  <dataValidations count="2">
    <dataValidation type="list" allowBlank="1" showInputMessage="1" showErrorMessage="1" sqref="L4" xr:uid="{F34A8FCA-6956-4B17-AA68-83E7976281CC}">
      <formula1>$B$21:$B$36</formula1>
    </dataValidation>
    <dataValidation type="list" allowBlank="1" showInputMessage="1" showErrorMessage="1" sqref="L7" xr:uid="{EEEC3365-42AF-4DCF-ABC2-6D5387BA22C1}">
      <formula1>$F$2:$G$2</formula1>
    </dataValidation>
  </dataValidation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6 VERGELIJKEN nestelen</vt:lpstr>
      <vt:lpstr>DVD-Lijst</vt:lpstr>
      <vt:lpstr>'6 VERGELIJKEN nestelen'!Afdrukbereik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computraining</cp:lastModifiedBy>
  <dcterms:created xsi:type="dcterms:W3CDTF">2018-10-20T08:33:45Z</dcterms:created>
  <dcterms:modified xsi:type="dcterms:W3CDTF">2018-10-20T09:17:52Z</dcterms:modified>
</cp:coreProperties>
</file>