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2. Basis combi met gevorderd/"/>
    </mc:Choice>
  </mc:AlternateContent>
  <xr:revisionPtr revIDLastSave="0" documentId="8_{6A31BAE8-F84B-44EA-97AF-41A043944259}" xr6:coauthVersionLast="45" xr6:coauthVersionMax="45" xr10:uidLastSave="{00000000-0000-0000-0000-000000000000}"/>
  <bookViews>
    <workbookView xWindow="-98" yWindow="-98" windowWidth="21795" windowHeight="13096" xr2:uid="{873C5F35-0163-407D-9FAF-ACD5049192DE}"/>
  </bookViews>
  <sheets>
    <sheet name="VERT.ZOEKEN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ummer">[4]Artikelen!$A$8:$A$15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22" i="1"/>
  <c r="E16" i="1"/>
  <c r="D16" i="1"/>
  <c r="C16" i="1"/>
  <c r="B16" i="1"/>
</calcChain>
</file>

<file path=xl/sharedStrings.xml><?xml version="1.0" encoding="utf-8"?>
<sst xmlns="http://schemas.openxmlformats.org/spreadsheetml/2006/main" count="91" uniqueCount="76">
  <si>
    <t>Analyseer de voorbeelden in de grijze cellen en maak deze in de opdracht (gele cellen) na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</si>
  <si>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A19 -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A19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</si>
  <si>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A22:A35</t>
    </r>
  </si>
  <si>
    <r>
      <t xml:space="preserve">2.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</t>
    </r>
    <r>
      <rPr>
        <b/>
        <sz val="12"/>
        <rFont val="Calibri"/>
        <family val="2"/>
        <scheme val="minor"/>
      </rPr>
      <t>B19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=</t>
    </r>
    <r>
      <rPr>
        <sz val="12"/>
        <rFont val="Calibri"/>
        <family val="2"/>
        <scheme val="minor"/>
      </rPr>
      <t xml:space="preserve"> teken - open de functie </t>
    </r>
    <r>
      <rPr>
        <b/>
        <sz val="12"/>
        <rFont val="Calibri"/>
        <family val="2"/>
        <scheme val="minor"/>
      </rPr>
      <t>VERT.ZOEKEN</t>
    </r>
  </si>
  <si>
    <r>
      <rPr>
        <sz val="12"/>
        <rFont val="Calibri"/>
        <family val="2"/>
        <scheme val="minor"/>
      </rPr>
      <t xml:space="preserve">3. </t>
    </r>
    <r>
      <rPr>
        <b/>
        <sz val="12"/>
        <rFont val="Calibri"/>
        <family val="2"/>
        <scheme val="minor"/>
      </rPr>
      <t xml:space="preserve">Zoekwaarden invullen </t>
    </r>
    <r>
      <rPr>
        <i/>
        <sz val="12"/>
        <rFont val="Calibri"/>
        <family val="2"/>
        <scheme val="minor"/>
      </rPr>
      <t>(1e venster)</t>
    </r>
    <r>
      <rPr>
        <b/>
        <sz val="12"/>
        <rFont val="Calibri"/>
        <family val="2"/>
        <scheme val="minor"/>
      </rPr>
      <t xml:space="preserve"> - klik</t>
    </r>
    <r>
      <rPr>
        <sz val="12"/>
        <rFont val="Calibri"/>
        <family val="2"/>
        <scheme val="minor"/>
      </rPr>
      <t xml:space="preserve"> de cel van de namen </t>
    </r>
    <r>
      <rPr>
        <b/>
        <sz val="12"/>
        <rFont val="Calibri"/>
        <family val="2"/>
        <scheme val="minor"/>
      </rPr>
      <t>(A19)</t>
    </r>
    <r>
      <rPr>
        <sz val="12"/>
        <rFont val="Calibri"/>
        <family val="2"/>
        <scheme val="minor"/>
      </rPr>
      <t xml:space="preserve"> dit is de </t>
    </r>
    <r>
      <rPr>
        <i/>
        <sz val="12"/>
        <rFont val="Calibri"/>
        <family val="2"/>
        <scheme val="minor"/>
      </rPr>
      <t>zoekwaarde</t>
    </r>
  </si>
  <si>
    <r>
      <rPr>
        <sz val="12"/>
        <rFont val="Calibri"/>
        <family val="2"/>
        <scheme val="minor"/>
      </rPr>
      <t>4.</t>
    </r>
    <r>
      <rPr>
        <b/>
        <sz val="12"/>
        <rFont val="Calibri"/>
        <family val="2"/>
        <scheme val="minor"/>
      </rPr>
      <t xml:space="preserve"> Tabelmatrix </t>
    </r>
    <r>
      <rPr>
        <i/>
        <sz val="12"/>
        <rFont val="Calibri"/>
        <family val="2"/>
        <scheme val="minor"/>
      </rPr>
      <t>(2e venster)</t>
    </r>
    <r>
      <rPr>
        <b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Selecteer de hele tabel zonder de titel</t>
    </r>
  </si>
  <si>
    <r>
      <rPr>
        <sz val="12"/>
        <rFont val="Calibri"/>
        <family val="2"/>
        <scheme val="minor"/>
      </rPr>
      <t xml:space="preserve">5. </t>
    </r>
    <r>
      <rPr>
        <b/>
        <sz val="12"/>
        <rFont val="Calibri"/>
        <family val="2"/>
        <scheme val="minor"/>
      </rPr>
      <t xml:space="preserve">Kolomindex getal </t>
    </r>
    <r>
      <rPr>
        <i/>
        <sz val="12"/>
        <rFont val="Calibri"/>
        <family val="2"/>
        <scheme val="minor"/>
      </rPr>
      <t>(3e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Kies het nummer van de gewenste kolom in de persoonsgegevens</t>
    </r>
  </si>
  <si>
    <r>
      <rPr>
        <sz val="12"/>
        <rFont val="Calibri"/>
        <family val="2"/>
        <scheme val="minor"/>
      </rPr>
      <t>6.</t>
    </r>
    <r>
      <rPr>
        <b/>
        <sz val="12"/>
        <rFont val="Calibri"/>
        <family val="2"/>
        <scheme val="minor"/>
      </rPr>
      <t xml:space="preserve"> Benaderen </t>
    </r>
    <r>
      <rPr>
        <i/>
        <sz val="12"/>
        <rFont val="Calibri"/>
        <family val="2"/>
        <scheme val="minor"/>
      </rPr>
      <t>(4e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typ een 0 = onwaar, waarden worden exact gezocht</t>
    </r>
  </si>
  <si>
    <t>Een vereiste bij Verticaal zoeken is, dat de zoekwaarden in de tabel altijd uiterst links staan</t>
  </si>
  <si>
    <t>Ook is sorteren van de gegevens altijd vereist, als het Benaderen veld leeg gelaten is</t>
  </si>
  <si>
    <t>Naam</t>
  </si>
  <si>
    <t>Leeftijd</t>
  </si>
  <si>
    <t>Locatie</t>
  </si>
  <si>
    <t>Mobiel</t>
  </si>
  <si>
    <t>Kamer</t>
  </si>
  <si>
    <t>Opdracht</t>
  </si>
  <si>
    <t>Persoonsgegevens bejaarde tehuis voor Verticale zoeken</t>
  </si>
  <si>
    <t>Straat</t>
  </si>
  <si>
    <t>postcode</t>
  </si>
  <si>
    <t>geb. datum</t>
  </si>
  <si>
    <t>Telefoon</t>
  </si>
  <si>
    <t>T. Janssen</t>
  </si>
  <si>
    <t>Park</t>
  </si>
  <si>
    <t>6097 EL</t>
  </si>
  <si>
    <t>Baexem</t>
  </si>
  <si>
    <t>Geuzert</t>
  </si>
  <si>
    <t>6103 EL</t>
  </si>
  <si>
    <t>J. van Ullings</t>
  </si>
  <si>
    <t>Dorpsstraat</t>
  </si>
  <si>
    <t>Heythuysen</t>
  </si>
  <si>
    <t>Klosstraat</t>
  </si>
  <si>
    <t>6120 EL</t>
  </si>
  <si>
    <t>P.C. Janssen</t>
  </si>
  <si>
    <t>Bospad</t>
  </si>
  <si>
    <t>Kilt</t>
  </si>
  <si>
    <t>Ganz</t>
  </si>
  <si>
    <t>Neer</t>
  </si>
  <si>
    <t>Laak</t>
  </si>
  <si>
    <t>Bosstraat</t>
  </si>
  <si>
    <t>Klooster</t>
  </si>
  <si>
    <t>Kaleweg</t>
  </si>
  <si>
    <t>6100 EL</t>
  </si>
  <si>
    <t>Roggel</t>
  </si>
  <si>
    <t>pad</t>
  </si>
  <si>
    <t>Ram</t>
  </si>
  <si>
    <t>Loosdrecht</t>
  </si>
  <si>
    <t>Hei</t>
  </si>
  <si>
    <t>P.J. Verdonschot</t>
  </si>
  <si>
    <t>C.L. Poetz</t>
  </si>
  <si>
    <t>G.A.Z.Goor</t>
  </si>
  <si>
    <t>J.J.Jansz</t>
  </si>
  <si>
    <t>B.C. Mevel</t>
  </si>
  <si>
    <t>W.F.C. Peskens</t>
  </si>
  <si>
    <t>O.S. Jensen</t>
  </si>
  <si>
    <t>C.M.W. Verdonschot</t>
  </si>
  <si>
    <t>A.Z.Z. Timmermans</t>
  </si>
  <si>
    <t>J.I.J Ullings</t>
  </si>
  <si>
    <t>P.T. Puts</t>
  </si>
  <si>
    <t>Informatie ophalen bij de receptie van bijv. een ziekenhuis via VERT.ZOEKEN</t>
  </si>
  <si>
    <t>Horn</t>
  </si>
  <si>
    <t>El</t>
  </si>
  <si>
    <t>Thorn</t>
  </si>
  <si>
    <t>Wessem</t>
  </si>
  <si>
    <t>Kessel</t>
  </si>
  <si>
    <t>6103 AI</t>
  </si>
  <si>
    <t>6114 HK</t>
  </si>
  <si>
    <t>6097 LG</t>
  </si>
  <si>
    <t>6109 AB</t>
  </si>
  <si>
    <t>6115 LO</t>
  </si>
  <si>
    <t>6121 WD</t>
  </si>
  <si>
    <t>6094 KI</t>
  </si>
  <si>
    <t>6106 UG</t>
  </si>
  <si>
    <t>6112 HY</t>
  </si>
  <si>
    <t>6118 CV</t>
  </si>
  <si>
    <t>Functie VERT.ZOEKEN</t>
  </si>
  <si>
    <t xml:space="preserve">VERT.ZOEKEN op naam: om gewenste gegevens uit de tabel te halen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</si>
</sst>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14"/>
      <color theme="0"/>
      <name val="Calibri"/>
      <family val="2"/>
      <scheme val="minor"/>
    </font>
    <font>
      <sz val="11"/>
      <color theme="0"/>
      <name val="Verdana"/>
      <family val="2"/>
    </font>
    <font>
      <i/>
      <sz val="12"/>
      <name val="Calibri"/>
      <family val="2"/>
      <scheme val="minor"/>
    </font>
    <font>
      <sz val="9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sz val="9"/>
      <color rgb="FFC00000"/>
      <name val="Arial"/>
      <family val="2"/>
    </font>
    <font>
      <sz val="11"/>
      <name val="Arial"/>
      <family val="2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2" fontId="6" fillId="0" borderId="0" xfId="1" applyNumberFormat="1" applyFont="1" applyAlignment="1">
      <alignment vertical="center"/>
    </xf>
    <xf numFmtId="2" fontId="7" fillId="3" borderId="3" xfId="1" applyNumberFormat="1" applyFont="1" applyFill="1" applyBorder="1" applyAlignment="1">
      <alignment vertical="center"/>
    </xf>
    <xf numFmtId="2" fontId="8" fillId="3" borderId="0" xfId="1" applyNumberFormat="1" applyFont="1" applyFill="1" applyAlignment="1">
      <alignment vertical="center"/>
    </xf>
    <xf numFmtId="0" fontId="9" fillId="0" borderId="0" xfId="2" applyFont="1" applyAlignment="1">
      <alignment vertical="center"/>
    </xf>
    <xf numFmtId="164" fontId="10" fillId="0" borderId="0" xfId="3" applyNumberFormat="1" applyFont="1" applyAlignment="1">
      <alignment horizontal="left"/>
    </xf>
    <xf numFmtId="0" fontId="5" fillId="0" borderId="0" xfId="2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6" fillId="0" borderId="4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4" borderId="7" xfId="2" applyFont="1" applyFill="1" applyBorder="1" applyAlignment="1">
      <alignment horizontal="left" vertical="center"/>
    </xf>
    <xf numFmtId="0" fontId="17" fillId="4" borderId="8" xfId="2" applyFont="1" applyFill="1" applyBorder="1" applyAlignment="1">
      <alignment horizontal="center" vertical="center"/>
    </xf>
    <xf numFmtId="164" fontId="17" fillId="4" borderId="8" xfId="2" applyNumberFormat="1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7" fillId="5" borderId="8" xfId="2" applyFont="1" applyFill="1" applyBorder="1" applyAlignment="1">
      <alignment horizontal="center" vertical="center"/>
    </xf>
    <xf numFmtId="0" fontId="17" fillId="5" borderId="9" xfId="2" applyFont="1" applyFill="1" applyBorder="1" applyAlignment="1">
      <alignment horizontal="center" vertical="center"/>
    </xf>
    <xf numFmtId="0" fontId="12" fillId="4" borderId="0" xfId="2" applyFont="1" applyFill="1" applyAlignment="1">
      <alignment vertical="center"/>
    </xf>
    <xf numFmtId="0" fontId="12" fillId="4" borderId="0" xfId="2" applyFont="1" applyFill="1" applyAlignment="1">
      <alignment horizontal="center" vertical="center"/>
    </xf>
    <xf numFmtId="0" fontId="19" fillId="0" borderId="0" xfId="2" applyFont="1" applyAlignment="1">
      <alignment vertical="center"/>
    </xf>
    <xf numFmtId="0" fontId="20" fillId="0" borderId="10" xfId="3" applyFont="1" applyBorder="1" applyAlignment="1">
      <alignment horizontal="left" vertical="center"/>
    </xf>
    <xf numFmtId="0" fontId="20" fillId="0" borderId="10" xfId="3" applyFont="1" applyBorder="1" applyAlignment="1">
      <alignment horizontal="left"/>
    </xf>
    <xf numFmtId="0" fontId="20" fillId="0" borderId="10" xfId="3" applyFont="1" applyBorder="1" applyAlignment="1">
      <alignment horizontal="center"/>
    </xf>
    <xf numFmtId="14" fontId="20" fillId="0" borderId="10" xfId="3" applyNumberFormat="1" applyFont="1" applyBorder="1" applyAlignment="1">
      <alignment horizontal="left"/>
    </xf>
    <xf numFmtId="1" fontId="20" fillId="0" borderId="10" xfId="3" applyNumberFormat="1" applyFont="1" applyBorder="1" applyAlignment="1">
      <alignment horizontal="center" vertical="center"/>
    </xf>
    <xf numFmtId="164" fontId="20" fillId="0" borderId="10" xfId="3" applyNumberFormat="1" applyFont="1" applyBorder="1" applyAlignment="1">
      <alignment horizontal="left"/>
    </xf>
    <xf numFmtId="0" fontId="21" fillId="0" borderId="0" xfId="2" applyFont="1" applyAlignment="1">
      <alignment vertical="center"/>
    </xf>
    <xf numFmtId="0" fontId="5" fillId="0" borderId="0" xfId="2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</cellXfs>
  <cellStyles count="4">
    <cellStyle name="Normaal 2" xfId="3" xr:uid="{009305A2-C64D-49BF-A111-A887054167A9}"/>
    <cellStyle name="Standaard" xfId="0" builtinId="0"/>
    <cellStyle name="Standaard 2" xfId="2" xr:uid="{C6AB108D-6F65-4BEB-9277-DB9A86278BF6}"/>
    <cellStyle name="Standaard_Opdr. 3 uitgebreide urenberekening" xfId="1" xr:uid="{83666B52-B3D8-4D92-8B62-51F21A30C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AED9-8D10-42A9-A38C-47D11C189A41}">
  <dimension ref="A1:K35"/>
  <sheetViews>
    <sheetView showGridLines="0" showZeros="0" tabSelected="1" zoomScaleSheetLayoutView="100" workbookViewId="0">
      <selection activeCell="H13" sqref="H13"/>
    </sheetView>
  </sheetViews>
  <sheetFormatPr defaultColWidth="9" defaultRowHeight="12.75" x14ac:dyDescent="0.45"/>
  <cols>
    <col min="1" max="1" width="18.796875" style="7" customWidth="1"/>
    <col min="2" max="2" width="12.1328125" style="7" customWidth="1"/>
    <col min="3" max="3" width="11.86328125" style="36" bestFit="1" customWidth="1"/>
    <col min="4" max="4" width="13.59765625" style="36" customWidth="1"/>
    <col min="5" max="5" width="12.3984375" style="36" customWidth="1"/>
    <col min="6" max="6" width="12.3984375" style="7" customWidth="1"/>
    <col min="7" max="7" width="9.265625" style="7" customWidth="1"/>
    <col min="8" max="8" width="13" style="7" customWidth="1"/>
    <col min="9" max="9" width="13.1328125" style="7" customWidth="1"/>
    <col min="10" max="11" width="11.3984375" style="7" customWidth="1"/>
    <col min="12" max="16384" width="9" style="7"/>
  </cols>
  <sheetData>
    <row r="1" spans="1:11" s="1" customFormat="1" ht="50.45" customHeight="1" thickBot="1" x14ac:dyDescent="0.5">
      <c r="A1" s="37" t="s">
        <v>74</v>
      </c>
      <c r="B1" s="37"/>
      <c r="C1" s="37"/>
      <c r="D1" s="37"/>
      <c r="E1" s="37"/>
      <c r="F1" s="37"/>
      <c r="G1" s="37"/>
      <c r="H1" s="37"/>
      <c r="I1" s="37"/>
    </row>
    <row r="2" spans="1:11" s="2" customFormat="1" ht="29.45" customHeight="1" thickTop="1" x14ac:dyDescent="0.45">
      <c r="A2" s="38" t="s">
        <v>75</v>
      </c>
      <c r="B2" s="38"/>
      <c r="C2" s="38"/>
      <c r="D2" s="38"/>
      <c r="E2" s="38"/>
      <c r="F2" s="38"/>
      <c r="G2" s="38"/>
      <c r="H2" s="38"/>
      <c r="I2" s="38"/>
    </row>
    <row r="3" spans="1:11" s="2" customFormat="1" ht="24" customHeight="1" x14ac:dyDescent="0.45">
      <c r="A3" s="3" t="s">
        <v>58</v>
      </c>
      <c r="B3" s="4"/>
      <c r="C3" s="4"/>
      <c r="D3" s="4"/>
      <c r="E3" s="4"/>
      <c r="F3" s="4"/>
      <c r="G3" s="4"/>
      <c r="H3" s="4"/>
      <c r="I3" s="4"/>
    </row>
    <row r="4" spans="1:11" ht="15.75" x14ac:dyDescent="0.3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 customHeight="1" x14ac:dyDescent="0.35">
      <c r="A5" s="8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4.25" customHeight="1" x14ac:dyDescent="0.35">
      <c r="A6" s="8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 customHeight="1" x14ac:dyDescent="0.35">
      <c r="A7" s="8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35">
      <c r="A8" s="9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4.25" customHeight="1" x14ac:dyDescent="0.35">
      <c r="A9" s="9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4.25" customHeight="1" x14ac:dyDescent="0.35">
      <c r="A10" s="9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 x14ac:dyDescent="0.35">
      <c r="A11" s="9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4.25" customHeight="1" x14ac:dyDescent="0.35">
      <c r="B12" s="10" t="s">
        <v>8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4.25" customHeight="1" x14ac:dyDescent="0.35">
      <c r="B13" s="10" t="s">
        <v>9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12" customFormat="1" ht="14.25" customHeight="1" thickBot="1" x14ac:dyDescent="0.5">
      <c r="A14" s="11"/>
      <c r="C14" s="13"/>
      <c r="D14" s="13"/>
      <c r="E14" s="13"/>
    </row>
    <row r="15" spans="1:11" s="12" customFormat="1" ht="14.25" customHeight="1" x14ac:dyDescent="0.45">
      <c r="A15" s="14" t="s">
        <v>10</v>
      </c>
      <c r="B15" s="15" t="s">
        <v>11</v>
      </c>
      <c r="C15" s="15" t="s">
        <v>12</v>
      </c>
      <c r="D15" s="15" t="s">
        <v>13</v>
      </c>
      <c r="E15" s="16" t="s">
        <v>14</v>
      </c>
    </row>
    <row r="16" spans="1:11" s="12" customFormat="1" ht="14.25" customHeight="1" thickBot="1" x14ac:dyDescent="0.5">
      <c r="A16" s="17" t="s">
        <v>32</v>
      </c>
      <c r="B16" s="18">
        <f ca="1">VLOOKUP($A$16,$A$22:$I$35,7,0)</f>
        <v>27</v>
      </c>
      <c r="C16" s="18" t="str">
        <f>VLOOKUP($A$16,$A$22:$I$35,5,0)</f>
        <v>Baexem</v>
      </c>
      <c r="D16" s="19">
        <f>VLOOKUP($A$16,$A$22:$I$35,9,0)</f>
        <v>653718793</v>
      </c>
      <c r="E16" s="20">
        <f>VLOOKUP($A$16,$A$22:$I$35,3,0)</f>
        <v>6</v>
      </c>
    </row>
    <row r="17" spans="1:9" s="12" customFormat="1" ht="14.25" customHeight="1" thickBot="1" x14ac:dyDescent="0.5">
      <c r="A17" s="21" t="s">
        <v>15</v>
      </c>
      <c r="B17" s="8"/>
      <c r="C17" s="22"/>
      <c r="D17" s="22"/>
      <c r="E17" s="22"/>
    </row>
    <row r="18" spans="1:9" s="12" customFormat="1" ht="14.25" customHeight="1" x14ac:dyDescent="0.45">
      <c r="A18" s="14" t="s">
        <v>10</v>
      </c>
      <c r="B18" s="15" t="s">
        <v>11</v>
      </c>
      <c r="C18" s="15" t="s">
        <v>12</v>
      </c>
      <c r="D18" s="15" t="s">
        <v>13</v>
      </c>
      <c r="E18" s="16" t="s">
        <v>14</v>
      </c>
    </row>
    <row r="19" spans="1:9" s="12" customFormat="1" ht="14.25" customHeight="1" thickBot="1" x14ac:dyDescent="0.5">
      <c r="A19" s="23"/>
      <c r="B19" s="24"/>
      <c r="C19" s="24"/>
      <c r="D19" s="24"/>
      <c r="E19" s="25"/>
    </row>
    <row r="20" spans="1:9" s="12" customFormat="1" ht="14.25" customHeight="1" x14ac:dyDescent="0.45">
      <c r="A20" s="9" t="s">
        <v>16</v>
      </c>
      <c r="C20" s="13"/>
      <c r="D20" s="13"/>
      <c r="E20" s="13"/>
    </row>
    <row r="21" spans="1:9" s="28" customFormat="1" ht="14.25" customHeight="1" x14ac:dyDescent="0.45">
      <c r="A21" s="26" t="s">
        <v>10</v>
      </c>
      <c r="B21" s="26" t="s">
        <v>17</v>
      </c>
      <c r="C21" s="27" t="s">
        <v>14</v>
      </c>
      <c r="D21" s="27" t="s">
        <v>18</v>
      </c>
      <c r="E21" s="27" t="s">
        <v>12</v>
      </c>
      <c r="F21" s="26" t="s">
        <v>19</v>
      </c>
      <c r="G21" s="26" t="s">
        <v>11</v>
      </c>
      <c r="H21" s="26" t="s">
        <v>20</v>
      </c>
      <c r="I21" s="26" t="s">
        <v>13</v>
      </c>
    </row>
    <row r="22" spans="1:9" s="35" customFormat="1" ht="14.25" customHeight="1" x14ac:dyDescent="0.5">
      <c r="A22" s="29" t="s">
        <v>21</v>
      </c>
      <c r="B22" s="30" t="s">
        <v>22</v>
      </c>
      <c r="C22" s="31">
        <v>6</v>
      </c>
      <c r="D22" s="30" t="s">
        <v>23</v>
      </c>
      <c r="E22" s="30" t="s">
        <v>24</v>
      </c>
      <c r="F22" s="32">
        <v>33752</v>
      </c>
      <c r="G22" s="33">
        <f ca="1">DATEDIF(F22,TODAY(),"y")</f>
        <v>27</v>
      </c>
      <c r="H22" s="34">
        <v>475494084</v>
      </c>
      <c r="I22" s="34">
        <v>653718793</v>
      </c>
    </row>
    <row r="23" spans="1:9" s="35" customFormat="1" ht="14.25" customHeight="1" x14ac:dyDescent="0.5">
      <c r="A23" s="29" t="s">
        <v>57</v>
      </c>
      <c r="B23" s="30" t="s">
        <v>25</v>
      </c>
      <c r="C23" s="31">
        <v>12</v>
      </c>
      <c r="D23" s="30" t="s">
        <v>64</v>
      </c>
      <c r="E23" s="30" t="s">
        <v>59</v>
      </c>
      <c r="F23" s="32">
        <v>21339</v>
      </c>
      <c r="G23" s="33">
        <f t="shared" ref="G23:G35" ca="1" si="0">DATEDIF(F23,TODAY(),"y")</f>
        <v>61</v>
      </c>
      <c r="H23" s="34">
        <v>475494085</v>
      </c>
      <c r="I23" s="34">
        <v>653718794</v>
      </c>
    </row>
    <row r="24" spans="1:9" s="35" customFormat="1" ht="14.25" customHeight="1" x14ac:dyDescent="0.5">
      <c r="A24" s="29" t="s">
        <v>27</v>
      </c>
      <c r="B24" s="30" t="s">
        <v>28</v>
      </c>
      <c r="C24" s="31">
        <v>23</v>
      </c>
      <c r="D24" s="30" t="s">
        <v>65</v>
      </c>
      <c r="E24" s="30" t="s">
        <v>29</v>
      </c>
      <c r="F24" s="32">
        <v>19524</v>
      </c>
      <c r="G24" s="33">
        <f t="shared" ca="1" si="0"/>
        <v>66</v>
      </c>
      <c r="H24" s="34">
        <v>475494082</v>
      </c>
      <c r="I24" s="34">
        <v>653718791</v>
      </c>
    </row>
    <row r="25" spans="1:9" s="35" customFormat="1" ht="14.25" customHeight="1" x14ac:dyDescent="0.5">
      <c r="A25" s="29" t="s">
        <v>47</v>
      </c>
      <c r="B25" s="30" t="s">
        <v>30</v>
      </c>
      <c r="C25" s="31">
        <v>29</v>
      </c>
      <c r="D25" s="30" t="s">
        <v>31</v>
      </c>
      <c r="E25" s="30" t="s">
        <v>36</v>
      </c>
      <c r="F25" s="32">
        <v>21356</v>
      </c>
      <c r="G25" s="33">
        <f t="shared" ca="1" si="0"/>
        <v>61</v>
      </c>
      <c r="H25" s="34">
        <v>475494083</v>
      </c>
      <c r="I25" s="34">
        <v>653718792</v>
      </c>
    </row>
    <row r="26" spans="1:9" s="35" customFormat="1" ht="14.25" customHeight="1" x14ac:dyDescent="0.5">
      <c r="A26" s="29" t="s">
        <v>32</v>
      </c>
      <c r="B26" s="30" t="s">
        <v>33</v>
      </c>
      <c r="C26" s="31">
        <v>6</v>
      </c>
      <c r="D26" s="30" t="s">
        <v>66</v>
      </c>
      <c r="E26" s="30" t="s">
        <v>24</v>
      </c>
      <c r="F26" s="32">
        <v>33752</v>
      </c>
      <c r="G26" s="33">
        <f t="shared" ca="1" si="0"/>
        <v>27</v>
      </c>
      <c r="H26" s="34">
        <v>475494084</v>
      </c>
      <c r="I26" s="34">
        <v>653718793</v>
      </c>
    </row>
    <row r="27" spans="1:9" s="35" customFormat="1" ht="14.25" customHeight="1" x14ac:dyDescent="0.5">
      <c r="A27" s="29" t="s">
        <v>48</v>
      </c>
      <c r="B27" s="30" t="s">
        <v>34</v>
      </c>
      <c r="C27" s="31">
        <v>12</v>
      </c>
      <c r="D27" s="30" t="s">
        <v>26</v>
      </c>
      <c r="E27" s="30" t="s">
        <v>61</v>
      </c>
      <c r="F27" s="32">
        <v>21339</v>
      </c>
      <c r="G27" s="33">
        <f t="shared" ca="1" si="0"/>
        <v>61</v>
      </c>
      <c r="H27" s="34">
        <v>475494085</v>
      </c>
      <c r="I27" s="34">
        <v>653718794</v>
      </c>
    </row>
    <row r="28" spans="1:9" s="35" customFormat="1" ht="14.25" customHeight="1" x14ac:dyDescent="0.5">
      <c r="A28" s="29" t="s">
        <v>52</v>
      </c>
      <c r="B28" s="30" t="s">
        <v>35</v>
      </c>
      <c r="C28" s="31">
        <v>18</v>
      </c>
      <c r="D28" s="30" t="s">
        <v>67</v>
      </c>
      <c r="E28" s="30" t="s">
        <v>36</v>
      </c>
      <c r="F28" s="32">
        <v>18788</v>
      </c>
      <c r="G28" s="33">
        <f t="shared" ca="1" si="0"/>
        <v>68</v>
      </c>
      <c r="H28" s="34">
        <v>475494086</v>
      </c>
      <c r="I28" s="34">
        <v>653718795</v>
      </c>
    </row>
    <row r="29" spans="1:9" s="35" customFormat="1" ht="14.25" customHeight="1" x14ac:dyDescent="0.5">
      <c r="A29" s="29" t="s">
        <v>49</v>
      </c>
      <c r="B29" s="30" t="s">
        <v>37</v>
      </c>
      <c r="C29" s="31">
        <v>24</v>
      </c>
      <c r="D29" s="30" t="s">
        <v>68</v>
      </c>
      <c r="E29" s="30" t="s">
        <v>63</v>
      </c>
      <c r="F29" s="32">
        <v>21351</v>
      </c>
      <c r="G29" s="33">
        <f t="shared" ca="1" si="0"/>
        <v>61</v>
      </c>
      <c r="H29" s="34">
        <v>475494087</v>
      </c>
      <c r="I29" s="34">
        <v>653718796</v>
      </c>
    </row>
    <row r="30" spans="1:9" s="35" customFormat="1" ht="14.25" customHeight="1" x14ac:dyDescent="0.5">
      <c r="A30" s="29" t="s">
        <v>53</v>
      </c>
      <c r="B30" s="30" t="s">
        <v>38</v>
      </c>
      <c r="C30" s="31">
        <v>30</v>
      </c>
      <c r="D30" s="30" t="s">
        <v>69</v>
      </c>
      <c r="E30" s="30" t="s">
        <v>60</v>
      </c>
      <c r="F30" s="32">
        <v>31219</v>
      </c>
      <c r="G30" s="33">
        <f t="shared" ca="1" si="0"/>
        <v>34</v>
      </c>
      <c r="H30" s="34">
        <v>475494088</v>
      </c>
      <c r="I30" s="34">
        <v>653718797</v>
      </c>
    </row>
    <row r="31" spans="1:9" s="35" customFormat="1" ht="14.25" customHeight="1" x14ac:dyDescent="0.5">
      <c r="A31" s="29" t="s">
        <v>54</v>
      </c>
      <c r="B31" s="30" t="s">
        <v>39</v>
      </c>
      <c r="C31" s="31">
        <v>3</v>
      </c>
      <c r="D31" s="30" t="s">
        <v>70</v>
      </c>
      <c r="E31" s="30" t="s">
        <v>29</v>
      </c>
      <c r="F31" s="32">
        <v>21330</v>
      </c>
      <c r="G31" s="33">
        <f t="shared" ca="1" si="0"/>
        <v>61</v>
      </c>
      <c r="H31" s="34">
        <v>475494089</v>
      </c>
      <c r="I31" s="34">
        <v>653718798</v>
      </c>
    </row>
    <row r="32" spans="1:9" s="35" customFormat="1" ht="14.25" customHeight="1" x14ac:dyDescent="0.5">
      <c r="A32" s="29" t="s">
        <v>50</v>
      </c>
      <c r="B32" s="30" t="s">
        <v>40</v>
      </c>
      <c r="C32" s="31">
        <v>9</v>
      </c>
      <c r="D32" s="30" t="s">
        <v>41</v>
      </c>
      <c r="E32" s="30" t="s">
        <v>42</v>
      </c>
      <c r="F32" s="32">
        <v>32294</v>
      </c>
      <c r="G32" s="33">
        <f t="shared" ca="1" si="0"/>
        <v>31</v>
      </c>
      <c r="H32" s="34">
        <v>475494090</v>
      </c>
      <c r="I32" s="34">
        <v>653718799</v>
      </c>
    </row>
    <row r="33" spans="1:9" s="35" customFormat="1" ht="14.25" customHeight="1" x14ac:dyDescent="0.5">
      <c r="A33" s="29" t="s">
        <v>51</v>
      </c>
      <c r="B33" s="30" t="s">
        <v>43</v>
      </c>
      <c r="C33" s="31">
        <v>15</v>
      </c>
      <c r="D33" s="30" t="s">
        <v>71</v>
      </c>
      <c r="E33" s="30" t="s">
        <v>62</v>
      </c>
      <c r="F33" s="32">
        <v>21342</v>
      </c>
      <c r="G33" s="33">
        <f t="shared" ca="1" si="0"/>
        <v>61</v>
      </c>
      <c r="H33" s="34">
        <v>475494091</v>
      </c>
      <c r="I33" s="34">
        <v>653718800</v>
      </c>
    </row>
    <row r="34" spans="1:9" s="35" customFormat="1" ht="14.25" customHeight="1" x14ac:dyDescent="0.5">
      <c r="A34" s="29" t="s">
        <v>55</v>
      </c>
      <c r="B34" s="30" t="s">
        <v>44</v>
      </c>
      <c r="C34" s="31">
        <v>21</v>
      </c>
      <c r="D34" s="30" t="s">
        <v>72</v>
      </c>
      <c r="E34" s="30" t="s">
        <v>24</v>
      </c>
      <c r="F34" s="32">
        <v>28653</v>
      </c>
      <c r="G34" s="33">
        <f t="shared" ca="1" si="0"/>
        <v>41</v>
      </c>
      <c r="H34" s="34">
        <v>475494092</v>
      </c>
      <c r="I34" s="34">
        <v>653718801</v>
      </c>
    </row>
    <row r="35" spans="1:9" s="35" customFormat="1" ht="14.25" customHeight="1" x14ac:dyDescent="0.5">
      <c r="A35" s="29" t="s">
        <v>56</v>
      </c>
      <c r="B35" s="30" t="s">
        <v>45</v>
      </c>
      <c r="C35" s="31">
        <v>27</v>
      </c>
      <c r="D35" s="30" t="s">
        <v>73</v>
      </c>
      <c r="E35" s="30" t="s">
        <v>46</v>
      </c>
      <c r="F35" s="32">
        <v>21354</v>
      </c>
      <c r="G35" s="33">
        <f t="shared" ca="1" si="0"/>
        <v>61</v>
      </c>
      <c r="H35" s="34">
        <v>475494093</v>
      </c>
      <c r="I35" s="34">
        <v>653718802</v>
      </c>
    </row>
  </sheetData>
  <mergeCells count="2">
    <mergeCell ref="A1:I1"/>
    <mergeCell ref="A2:I2"/>
  </mergeCells>
  <dataValidations count="2">
    <dataValidation type="list" allowBlank="1" showInputMessage="1" showErrorMessage="1" error="Alleen namen in de lijst kiezen" sqref="A16" xr:uid="{745A4A17-15F5-421C-8452-C0B695624F6F}">
      <formula1>$A$22:$A$35</formula1>
    </dataValidation>
    <dataValidation type="list" errorStyle="information" allowBlank="1" showInputMessage="1" showErrorMessage="1" sqref="A23" xr:uid="{8C11688D-BA4B-4444-B168-B69E36ABC179}">
      <formula1>$A$27:$A$32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VERT.ZOEKEN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2019-02-07T13:34:50Z</dcterms:created>
  <dcterms:modified xsi:type="dcterms:W3CDTF">2020-04-08T09:07:48Z</dcterms:modified>
</cp:coreProperties>
</file>