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CD791493-A58B-4F80-A9BA-BF95F3F4A5E1}" xr6:coauthVersionLast="45" xr6:coauthVersionMax="45" xr10:uidLastSave="{00000000-0000-0000-0000-000000000000}"/>
  <bookViews>
    <workbookView xWindow="-98" yWindow="-98" windowWidth="21795" windowHeight="13096" xr2:uid="{55726A49-BF18-4D08-8EAB-F2C6D6CEAE77}"/>
  </bookViews>
  <sheets>
    <sheet name="Opdr.1 Sorteren en Filter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'Opdr.1 Sorteren en Filteren'!$B$14:$O$87</definedName>
    <definedName name="Adres">'Opdr.1 Sorteren en Filteren'!$E$15:$E$87</definedName>
    <definedName name="_xlnm.Print_Area" localSheetId="0">'Opdr.1 Sorteren en Filteren'!$A$1:$O$37</definedName>
    <definedName name="Artikel">#REF!</definedName>
    <definedName name="Berekenen" localSheetId="0" hidden="1">#REF!</definedName>
    <definedName name="Berekenen" hidden="1">#REF!</definedName>
    <definedName name="Betaald">'Opdr.1 Sorteren en Filteren'!$L$15:$L$87</definedName>
    <definedName name="boter">#REF!</definedName>
    <definedName name="campinginkomsten">'[1]Blok 6 Statistiche functie'!$C$34:$I$39</definedName>
    <definedName name="Cat.">'Opdr.1 Sorteren en Filteren'!$I$15:$I$87</definedName>
    <definedName name="Code">'Opdr.1 Sorteren en Filteren'!$G$15:$G$87</definedName>
    <definedName name="codenr_vervangen">'[2]Codes oud en nieuw'!$A$2:$C$52</definedName>
    <definedName name="Exlusief">'[3]Blok 5 Autosom'!#REF!</definedName>
    <definedName name="Fruit">'[4]Gegevens lijst'!$C$2:$C$6</definedName>
    <definedName name="Geb.">'Opdr.1 Sorteren en Filteren'!$M$15:$M$87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Inschrijfkost.">'Opdr.1 Sorteren en Filteren'!$K$15:$K$87</definedName>
    <definedName name="kosten">'[3]Blok 5 Autosom'!#REF!</definedName>
    <definedName name="Leeftijd">'Opdr.1 Sorteren en Filteren'!$N$15:$N$87</definedName>
    <definedName name="levensmiddelen">#REF!</definedName>
    <definedName name="Lid_vanaf">'Opdr.1 Sorteren en Filteren'!$J$15:$J$87</definedName>
    <definedName name="Managertabel" hidden="1">#REF!</definedName>
    <definedName name="Mobiel">'Opdr.1 Sorteren en Filteren'!$O$15:$O$87</definedName>
    <definedName name="Naam">'Opdr.1 Sorteren en Filteren'!$B$15:$B$87</definedName>
    <definedName name="netto">'[3]Blok 5 Autosom'!#REF!</definedName>
    <definedName name="Nr.">'Opdr.1 Sorteren en Filteren'!$F$15:$F$87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laats">'Opdr.1 Sorteren en Filteren'!$H$15:$H$87</definedName>
    <definedName name="product">#REF!</definedName>
    <definedName name="Samengevoegd">'Opdr.1 Sorteren en Filteren'!$D$15:$D$87</definedName>
    <definedName name="Uiterlijk" localSheetId="0" hidden="1">#REF!</definedName>
    <definedName name="Uiterlijk" hidden="1">#REF!</definedName>
    <definedName name="uitgaven" localSheetId="0">'[3]Blok 5 Autosom'!#REF!</definedName>
    <definedName name="uitgaven">'[3]Blok 5 Autosom'!#REF!</definedName>
    <definedName name="V.n">'Opdr.1 Sorteren en Filteren'!$C$15:$C$87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D15" i="1"/>
  <c r="N27" i="1"/>
  <c r="D27" i="1"/>
  <c r="N46" i="1"/>
  <c r="D46" i="1"/>
  <c r="N66" i="1"/>
  <c r="D66" i="1"/>
  <c r="N82" i="1"/>
  <c r="D82" i="1"/>
  <c r="N87" i="1"/>
  <c r="D87" i="1"/>
  <c r="N86" i="1"/>
  <c r="D86" i="1"/>
  <c r="N85" i="1"/>
  <c r="D85" i="1"/>
  <c r="N84" i="1"/>
  <c r="D84" i="1"/>
  <c r="N83" i="1"/>
  <c r="D83" i="1"/>
  <c r="N80" i="1"/>
  <c r="D80" i="1"/>
  <c r="N76" i="1"/>
  <c r="D76" i="1"/>
  <c r="N74" i="1"/>
  <c r="D74" i="1"/>
  <c r="N70" i="1"/>
  <c r="D70" i="1"/>
  <c r="N65" i="1"/>
  <c r="D65" i="1"/>
  <c r="N61" i="1"/>
  <c r="D61" i="1"/>
  <c r="N54" i="1"/>
  <c r="D54" i="1"/>
  <c r="N49" i="1"/>
  <c r="D49" i="1"/>
  <c r="N43" i="1"/>
  <c r="D43" i="1"/>
  <c r="N40" i="1"/>
  <c r="D40" i="1"/>
  <c r="N35" i="1"/>
  <c r="D35" i="1"/>
  <c r="N31" i="1"/>
  <c r="D31" i="1"/>
  <c r="N29" i="1"/>
  <c r="D29" i="1"/>
  <c r="N25" i="1"/>
  <c r="D25" i="1"/>
  <c r="N21" i="1"/>
  <c r="D21" i="1"/>
  <c r="N19" i="1"/>
  <c r="D19" i="1"/>
  <c r="N16" i="1"/>
  <c r="D16" i="1"/>
  <c r="N69" i="1"/>
  <c r="D69" i="1"/>
  <c r="N64" i="1"/>
  <c r="D64" i="1"/>
  <c r="N60" i="1"/>
  <c r="D60" i="1"/>
  <c r="N57" i="1"/>
  <c r="D57" i="1"/>
  <c r="N53" i="1"/>
  <c r="D53" i="1"/>
  <c r="N50" i="1"/>
  <c r="D50" i="1"/>
  <c r="N45" i="1"/>
  <c r="D45" i="1"/>
  <c r="N42" i="1"/>
  <c r="D42" i="1"/>
  <c r="N39" i="1"/>
  <c r="D39" i="1"/>
  <c r="N34" i="1"/>
  <c r="D34" i="1"/>
  <c r="N32" i="1"/>
  <c r="D32" i="1"/>
  <c r="N30" i="1"/>
  <c r="D30" i="1"/>
  <c r="N28" i="1"/>
  <c r="D28" i="1"/>
  <c r="N24" i="1"/>
  <c r="D24" i="1"/>
  <c r="N22" i="1"/>
  <c r="D22" i="1"/>
  <c r="N20" i="1"/>
  <c r="D20" i="1"/>
  <c r="N18" i="1"/>
  <c r="D18" i="1"/>
  <c r="N17" i="1"/>
  <c r="D17" i="1"/>
  <c r="N23" i="1"/>
  <c r="D23" i="1"/>
  <c r="N26" i="1"/>
  <c r="D26" i="1"/>
  <c r="N56" i="1"/>
  <c r="D56" i="1"/>
  <c r="N78" i="1"/>
  <c r="D78" i="1"/>
  <c r="N73" i="1"/>
  <c r="D73" i="1"/>
  <c r="N68" i="1"/>
  <c r="D68" i="1"/>
  <c r="N59" i="1"/>
  <c r="D59" i="1"/>
  <c r="N52" i="1"/>
  <c r="D52" i="1"/>
  <c r="N47" i="1"/>
  <c r="D47" i="1"/>
  <c r="N38" i="1"/>
  <c r="D38" i="1"/>
  <c r="N33" i="1"/>
  <c r="D33" i="1"/>
  <c r="N36" i="1"/>
  <c r="D36" i="1"/>
  <c r="N37" i="1"/>
  <c r="D37" i="1"/>
  <c r="N41" i="1"/>
  <c r="D41" i="1"/>
  <c r="N44" i="1"/>
  <c r="D44" i="1"/>
  <c r="N48" i="1"/>
  <c r="D48" i="1"/>
  <c r="N51" i="1"/>
  <c r="D51" i="1"/>
  <c r="N55" i="1"/>
  <c r="D55" i="1"/>
  <c r="N58" i="1"/>
  <c r="D58" i="1"/>
  <c r="N62" i="1"/>
  <c r="D62" i="1"/>
  <c r="N63" i="1"/>
  <c r="D63" i="1"/>
  <c r="N67" i="1"/>
  <c r="D67" i="1"/>
  <c r="N71" i="1"/>
  <c r="D71" i="1"/>
  <c r="N72" i="1"/>
  <c r="D72" i="1"/>
  <c r="N75" i="1"/>
  <c r="D75" i="1"/>
  <c r="N77" i="1"/>
  <c r="D77" i="1"/>
  <c r="N79" i="1"/>
  <c r="D79" i="1"/>
  <c r="N81" i="1"/>
  <c r="D81" i="1"/>
</calcChain>
</file>

<file path=xl/sharedStrings.xml><?xml version="1.0" encoding="utf-8"?>
<sst xmlns="http://schemas.openxmlformats.org/spreadsheetml/2006/main" count="537" uniqueCount="123">
  <si>
    <r>
      <t xml:space="preserve">Klik op filter </t>
    </r>
    <r>
      <rPr>
        <b/>
        <sz val="12"/>
        <rFont val="Calibri"/>
        <family val="2"/>
      </rPr>
      <t xml:space="preserve">Leeftijd </t>
    </r>
    <r>
      <rPr>
        <sz val="12"/>
        <rFont val="Calibri"/>
        <family val="2"/>
      </rPr>
      <t xml:space="preserve">- </t>
    </r>
    <r>
      <rPr>
        <b/>
        <sz val="12"/>
        <rFont val="Calibri"/>
        <family val="2"/>
      </rPr>
      <t>Getalfilters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Groter dan</t>
    </r>
    <r>
      <rPr>
        <sz val="12"/>
        <rFont val="Calibri"/>
        <family val="2"/>
      </rPr>
      <t xml:space="preserve"> - typ 18 in venster - </t>
    </r>
    <r>
      <rPr>
        <b/>
        <sz val="12"/>
        <rFont val="Calibri"/>
        <family val="2"/>
      </rPr>
      <t>OK</t>
    </r>
  </si>
  <si>
    <t>Naam</t>
  </si>
  <si>
    <t>V.n</t>
  </si>
  <si>
    <t>Samengevoegd</t>
  </si>
  <si>
    <t>Adres</t>
  </si>
  <si>
    <t>Nr.</t>
  </si>
  <si>
    <t>Code</t>
  </si>
  <si>
    <t>Plaats</t>
  </si>
  <si>
    <t>Cat.</t>
  </si>
  <si>
    <t>Lid vanaf</t>
  </si>
  <si>
    <t>Inschrijfkost.</t>
  </si>
  <si>
    <t>Betaald</t>
  </si>
  <si>
    <t>Geb.</t>
  </si>
  <si>
    <t>Leeftijd</t>
  </si>
  <si>
    <t>Mobiel</t>
  </si>
  <si>
    <t>Janssen</t>
  </si>
  <si>
    <t>Theo</t>
  </si>
  <si>
    <t>Dorpsstraat</t>
  </si>
  <si>
    <t>6096 EL</t>
  </si>
  <si>
    <t>Roermond</t>
  </si>
  <si>
    <t>SENIOR</t>
  </si>
  <si>
    <t>Ja</t>
  </si>
  <si>
    <t>Timmermans</t>
  </si>
  <si>
    <t>Ger</t>
  </si>
  <si>
    <t>Dorpweg</t>
  </si>
  <si>
    <t>6102 EL</t>
  </si>
  <si>
    <t>Weert</t>
  </si>
  <si>
    <t>Nee</t>
  </si>
  <si>
    <t>Ullings</t>
  </si>
  <si>
    <t>Jack</t>
  </si>
  <si>
    <t>6108 EL</t>
  </si>
  <si>
    <t>eikeboom</t>
  </si>
  <si>
    <t>Ton</t>
  </si>
  <si>
    <t>Derpsstraat</t>
  </si>
  <si>
    <t>6114 EL</t>
  </si>
  <si>
    <t>Verdonschot</t>
  </si>
  <si>
    <t>Torpsstraat</t>
  </si>
  <si>
    <t>6120 EL</t>
  </si>
  <si>
    <t>Geuzert</t>
  </si>
  <si>
    <t>6097 EL</t>
  </si>
  <si>
    <t>puts</t>
  </si>
  <si>
    <t>Geert</t>
  </si>
  <si>
    <t>6103 EL</t>
  </si>
  <si>
    <t>Peskens</t>
  </si>
  <si>
    <t>Leon</t>
  </si>
  <si>
    <t>6109 EL</t>
  </si>
  <si>
    <t>Venlo</t>
  </si>
  <si>
    <t>Goor</t>
  </si>
  <si>
    <t>Ber</t>
  </si>
  <si>
    <t>Gaert</t>
  </si>
  <si>
    <t>6115 EL</t>
  </si>
  <si>
    <t>6121 EL</t>
  </si>
  <si>
    <t>Jos</t>
  </si>
  <si>
    <t>Klooster</t>
  </si>
  <si>
    <t>6094 EL</t>
  </si>
  <si>
    <t>Peter</t>
  </si>
  <si>
    <t>Kloosterweg</t>
  </si>
  <si>
    <t>6100 EL</t>
  </si>
  <si>
    <t>nevel</t>
  </si>
  <si>
    <t>Koos</t>
  </si>
  <si>
    <t>6106 EL</t>
  </si>
  <si>
    <t>Huub</t>
  </si>
  <si>
    <t>Kloosterstraat</t>
  </si>
  <si>
    <t>6112 EL</t>
  </si>
  <si>
    <t>Kloosterje</t>
  </si>
  <si>
    <t>6118 EL</t>
  </si>
  <si>
    <t>6124 EL</t>
  </si>
  <si>
    <t>Rotterdam</t>
  </si>
  <si>
    <t xml:space="preserve">Park </t>
  </si>
  <si>
    <t>6093 EL</t>
  </si>
  <si>
    <t>Klaas</t>
  </si>
  <si>
    <t>Park laan</t>
  </si>
  <si>
    <t>6099 EL</t>
  </si>
  <si>
    <t>6105 EL</t>
  </si>
  <si>
    <t xml:space="preserve">Parkstraat </t>
  </si>
  <si>
    <t>6111 EL</t>
  </si>
  <si>
    <t>Dings</t>
  </si>
  <si>
    <t>6117 EL</t>
  </si>
  <si>
    <t xml:space="preserve">Parkweg </t>
  </si>
  <si>
    <t>6123 EL</t>
  </si>
  <si>
    <t xml:space="preserve">Perk </t>
  </si>
  <si>
    <t>6125 EL</t>
  </si>
  <si>
    <t>Parken</t>
  </si>
  <si>
    <t>6126 EL</t>
  </si>
  <si>
    <t xml:space="preserve">Paak </t>
  </si>
  <si>
    <t>6127 EL</t>
  </si>
  <si>
    <t>6128 EL</t>
  </si>
  <si>
    <t>Tuinstraat</t>
  </si>
  <si>
    <t>6095 EL</t>
  </si>
  <si>
    <t>JUNIOR</t>
  </si>
  <si>
    <t>Tinstraat</t>
  </si>
  <si>
    <t>6101 EL</t>
  </si>
  <si>
    <t>6107 EL</t>
  </si>
  <si>
    <t>PUPIL</t>
  </si>
  <si>
    <t>6113 EL</t>
  </si>
  <si>
    <t>Feb</t>
  </si>
  <si>
    <t>6119 EL</t>
  </si>
  <si>
    <t>Vleesstraat</t>
  </si>
  <si>
    <t>6098 EL</t>
  </si>
  <si>
    <t>Vlamstraat</t>
  </si>
  <si>
    <t>6104 EL</t>
  </si>
  <si>
    <t>Vlerkstraat</t>
  </si>
  <si>
    <t>6110 EL</t>
  </si>
  <si>
    <t>23-5-20116</t>
  </si>
  <si>
    <t>Vlaasstraat</t>
  </si>
  <si>
    <t>6116 EL</t>
  </si>
  <si>
    <t>Vlasstraat</t>
  </si>
  <si>
    <t>6122 EL</t>
  </si>
  <si>
    <t>Kloster</t>
  </si>
  <si>
    <t>Klester</t>
  </si>
  <si>
    <t>Kluster</t>
  </si>
  <si>
    <t>Kloter</t>
  </si>
  <si>
    <t>Slooster</t>
  </si>
  <si>
    <t>Sorteren,  speciaal selecteren en database instellingen</t>
  </si>
  <si>
    <t>Gegevens sorteren - filter - Database onderdelen - Speciaal selecteren</t>
  </si>
  <si>
    <t>Sorteer in het adressenbestand op leeftijd</t>
  </si>
  <si>
    <r>
      <t xml:space="preserve">Selecteer de hele tabel: klik in cel B14 - Shift+ctrl+pijl naar rechts - daarna pijl naar beneden  tabblad Start - </t>
    </r>
    <r>
      <rPr>
        <i/>
        <sz val="12"/>
        <rFont val="Calibri"/>
        <family val="2"/>
      </rPr>
      <t>Bewerken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Sorteren en filteren - Aangepast </t>
    </r>
    <r>
      <rPr>
        <sz val="12"/>
        <rFont val="Calibri"/>
        <family val="2"/>
      </rPr>
      <t>kies Leeftijd</t>
    </r>
  </si>
  <si>
    <r>
      <t>Selecteer rij 14 en zet er een filter in via tabblad</t>
    </r>
    <r>
      <rPr>
        <b/>
        <sz val="12"/>
        <rFont val="Calibri"/>
        <family val="2"/>
      </rPr>
      <t xml:space="preserve"> Start - Bewerken - Sorteren en filteren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Filter</t>
    </r>
  </si>
  <si>
    <r>
      <t xml:space="preserve">Verwijder de filter via - </t>
    </r>
    <r>
      <rPr>
        <b/>
        <sz val="12"/>
        <rFont val="Calibri"/>
        <family val="2"/>
      </rPr>
      <t>Sorteren en filteren - Filter - uitvinken</t>
    </r>
  </si>
  <si>
    <r>
      <t xml:space="preserve">Analyseer de formule die in de kolom </t>
    </r>
    <r>
      <rPr>
        <b/>
        <sz val="12"/>
        <rFont val="Calibri"/>
        <family val="2"/>
      </rPr>
      <t>Samengevoegd</t>
    </r>
    <r>
      <rPr>
        <sz val="12"/>
        <rFont val="Calibri"/>
        <family val="2"/>
      </rPr>
      <t xml:space="preserve"> staat (eventueel namaken) C15&amp;" "&amp;B15</t>
    </r>
  </si>
  <si>
    <r>
      <t xml:space="preserve">Analyseer de formule in de kolom </t>
    </r>
    <r>
      <rPr>
        <b/>
        <sz val="12"/>
        <rFont val="Calibri"/>
        <family val="2"/>
      </rPr>
      <t xml:space="preserve">Leeftijd </t>
    </r>
    <r>
      <rPr>
        <sz val="12"/>
        <rFont val="Calibri"/>
        <family val="2"/>
      </rPr>
      <t>die de</t>
    </r>
    <r>
      <rPr>
        <b/>
        <sz val="12"/>
        <rFont val="Calibri"/>
        <family val="2"/>
      </rPr>
      <t xml:space="preserve"> Geb.datum</t>
    </r>
    <r>
      <rPr>
        <sz val="12"/>
        <rFont val="Calibri"/>
        <family val="2"/>
      </rPr>
      <t xml:space="preserve"> omrekent naar jaren (eventueel namaken) DATUMVERSCHIL(M15;VANDAAG();"y")</t>
    </r>
  </si>
  <si>
    <r>
      <rPr>
        <b/>
        <sz val="12"/>
        <rFont val="Calibri"/>
        <family val="2"/>
      </rPr>
      <t>Sneltoets om een kolom of tabel in heel het werkblad snel te selecteren:</t>
    </r>
    <r>
      <rPr>
        <sz val="12"/>
        <rFont val="Calibri"/>
        <family val="2"/>
      </rPr>
      <t xml:space="preserve"> Ctrl a - </t>
    </r>
    <r>
      <rPr>
        <b/>
        <sz val="12"/>
        <rFont val="Calibri"/>
        <family val="2"/>
      </rPr>
      <t>Ctrl+Shift+F3</t>
    </r>
    <r>
      <rPr>
        <sz val="12"/>
        <rFont val="Calibri"/>
        <family val="2"/>
      </rPr>
      <t xml:space="preserve"> - kies Bovenste rij - ok (handig voor Macro's)</t>
    </r>
  </si>
  <si>
    <r>
      <rPr>
        <b/>
        <sz val="12"/>
        <color theme="1"/>
        <rFont val="Calibri"/>
        <family val="2"/>
        <scheme val="minor"/>
      </rPr>
      <t xml:space="preserve">Speciaal selecteren: </t>
    </r>
    <r>
      <rPr>
        <sz val="12"/>
        <color theme="1"/>
        <rFont val="Calibri"/>
        <family val="2"/>
        <scheme val="minor"/>
      </rPr>
      <t xml:space="preserve">Selecteer de kolommen waar lege cellen staan -ctrl + G - </t>
    </r>
    <r>
      <rPr>
        <b/>
        <sz val="12"/>
        <color theme="1"/>
        <rFont val="Calibri"/>
        <family val="2"/>
        <scheme val="minor"/>
      </rPr>
      <t xml:space="preserve">Speciaal </t>
    </r>
    <r>
      <rPr>
        <sz val="12"/>
        <color theme="1"/>
        <rFont val="Calibri"/>
        <family val="2"/>
        <scheme val="minor"/>
      </rPr>
      <t xml:space="preserve">aanvinken - </t>
    </r>
    <r>
      <rPr>
        <b/>
        <sz val="12"/>
        <color theme="1"/>
        <rFont val="Calibri"/>
        <family val="2"/>
        <scheme val="minor"/>
      </rPr>
      <t>Lege waarden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</si>
</sst>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#########"/>
  </numFmts>
  <fonts count="14" x14ac:knownFonts="1">
    <font>
      <sz val="11"/>
      <color theme="1"/>
      <name val="Calibri"/>
      <family val="2"/>
      <scheme val="minor"/>
    </font>
    <font>
      <shadow/>
      <sz val="2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indexed="64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Fill="1"/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4" xfId="0" applyFont="1" applyFill="1" applyBorder="1" applyAlignment="1"/>
    <xf numFmtId="0" fontId="10" fillId="0" borderId="5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Fill="1"/>
    <xf numFmtId="0" fontId="10" fillId="0" borderId="0" xfId="0" applyFont="1" applyFill="1"/>
    <xf numFmtId="164" fontId="1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164" fontId="0" fillId="0" borderId="0" xfId="0" applyNumberFormat="1" applyFont="1"/>
    <xf numFmtId="0" fontId="11" fillId="0" borderId="0" xfId="0" applyFont="1"/>
    <xf numFmtId="0" fontId="1" fillId="2" borderId="1" xfId="0" applyFont="1" applyFill="1" applyBorder="1" applyAlignment="1">
      <alignment horizontal="center" vertical="center"/>
    </xf>
    <xf numFmtId="0" fontId="13" fillId="0" borderId="0" xfId="0" applyFont="1"/>
    <xf numFmtId="0" fontId="10" fillId="6" borderId="6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295275</xdr:rowOff>
        </xdr:from>
        <xdr:to>
          <xdr:col>2</xdr:col>
          <xdr:colOff>381000</xdr:colOff>
          <xdr:row>0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295275</xdr:rowOff>
        </xdr:from>
        <xdr:to>
          <xdr:col>2</xdr:col>
          <xdr:colOff>381000</xdr:colOff>
          <xdr:row>0</xdr:row>
          <xdr:rowOff>295275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295275</xdr:rowOff>
        </xdr:from>
        <xdr:to>
          <xdr:col>2</xdr:col>
          <xdr:colOff>381000</xdr:colOff>
          <xdr:row>0</xdr:row>
          <xdr:rowOff>295275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FF6821A-32CA-4237-89CE-4D10385EEE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0</xdr:row>
          <xdr:rowOff>295275</xdr:rowOff>
        </xdr:from>
        <xdr:to>
          <xdr:col>2</xdr:col>
          <xdr:colOff>381000</xdr:colOff>
          <xdr:row>0</xdr:row>
          <xdr:rowOff>295275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B81BA20-B306-47FA-A96D-9C83243560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328613</xdr:colOff>
      <xdr:row>6</xdr:row>
      <xdr:rowOff>52388</xdr:rowOff>
    </xdr:from>
    <xdr:to>
      <xdr:col>15</xdr:col>
      <xdr:colOff>90488</xdr:colOff>
      <xdr:row>12</xdr:row>
      <xdr:rowOff>189981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11CBBFF4-7E63-4649-A21B-90F5ED9F3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1626" y="1662113"/>
          <a:ext cx="1843087" cy="1394893"/>
        </a:xfrm>
        <a:prstGeom prst="rect">
          <a:avLst/>
        </a:prstGeom>
      </xdr:spPr>
    </xdr:pic>
    <xdr:clientData/>
  </xdr:twoCellAnchor>
  <xdr:twoCellAnchor>
    <xdr:from>
      <xdr:col>11</xdr:col>
      <xdr:colOff>581025</xdr:colOff>
      <xdr:row>9</xdr:row>
      <xdr:rowOff>14288</xdr:rowOff>
    </xdr:from>
    <xdr:to>
      <xdr:col>12</xdr:col>
      <xdr:colOff>476250</xdr:colOff>
      <xdr:row>11</xdr:row>
      <xdr:rowOff>209550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CCAEB30F-4576-478D-929F-C0FFA2C18D9C}"/>
            </a:ext>
          </a:extLst>
        </xdr:cNvPr>
        <xdr:cNvCxnSpPr/>
      </xdr:nvCxnSpPr>
      <xdr:spPr>
        <a:xfrm flipV="1">
          <a:off x="8791575" y="2224088"/>
          <a:ext cx="547688" cy="6238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03BB-8690-474A-B13F-DAB2FA281835}">
  <dimension ref="A1:O109"/>
  <sheetViews>
    <sheetView showGridLines="0" tabSelected="1" showWhiteSpace="0" zoomScaleNormal="100" zoomScaleSheetLayoutView="100" workbookViewId="0">
      <selection sqref="A1:O1"/>
    </sheetView>
  </sheetViews>
  <sheetFormatPr defaultColWidth="9" defaultRowHeight="14.25" x14ac:dyDescent="0.45"/>
  <cols>
    <col min="1" max="1" width="3" style="45" customWidth="1"/>
    <col min="2" max="2" width="12.86328125" style="46" customWidth="1"/>
    <col min="3" max="3" width="6" style="45" customWidth="1"/>
    <col min="4" max="4" width="18.265625" style="47" bestFit="1" customWidth="1"/>
    <col min="5" max="5" width="12.86328125" style="46" customWidth="1"/>
    <col min="6" max="6" width="4.86328125" style="46" customWidth="1"/>
    <col min="7" max="7" width="8.265625" style="46" customWidth="1"/>
    <col min="8" max="8" width="12.265625" style="46" bestFit="1" customWidth="1"/>
    <col min="9" max="9" width="12.265625" style="46" customWidth="1"/>
    <col min="10" max="10" width="10.265625" style="46" bestFit="1" customWidth="1"/>
    <col min="11" max="11" width="14" style="46" bestFit="1" customWidth="1"/>
    <col min="12" max="12" width="9.1328125" style="46" bestFit="1" customWidth="1"/>
    <col min="13" max="13" width="10.265625" style="48" customWidth="1"/>
    <col min="14" max="14" width="7.86328125" style="45" bestFit="1" customWidth="1"/>
    <col min="15" max="15" width="11" style="46" bestFit="1" customWidth="1"/>
    <col min="16" max="16384" width="9" style="46"/>
  </cols>
  <sheetData>
    <row r="1" spans="1:15" s="1" customFormat="1" ht="45.4" customHeight="1" thickBot="1" x14ac:dyDescent="0.5">
      <c r="A1" s="50" t="s">
        <v>113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399999999999999" thickTop="1" x14ac:dyDescent="0.55000000000000004">
      <c r="A2" s="2" t="s">
        <v>114</v>
      </c>
      <c r="B2" s="2"/>
      <c r="C2" s="3"/>
      <c r="D2" s="4"/>
      <c r="E2" s="2"/>
      <c r="F2" s="2"/>
      <c r="G2" s="2"/>
      <c r="H2" s="2"/>
      <c r="I2" s="2"/>
      <c r="J2" s="2"/>
      <c r="K2" s="2"/>
      <c r="L2" s="2"/>
      <c r="M2" s="5"/>
      <c r="N2" s="6"/>
      <c r="O2" s="7"/>
    </row>
    <row r="3" spans="1:15" s="9" customFormat="1" ht="15.75" x14ac:dyDescent="0.5">
      <c r="B3" s="51" t="s">
        <v>115</v>
      </c>
      <c r="C3" s="11"/>
      <c r="D3" s="12"/>
      <c r="E3" s="10"/>
      <c r="F3" s="10"/>
      <c r="G3" s="10"/>
      <c r="H3" s="13"/>
      <c r="I3" s="13"/>
      <c r="J3" s="13"/>
      <c r="K3" s="13"/>
      <c r="L3" s="13"/>
      <c r="M3" s="14"/>
      <c r="N3" s="11"/>
      <c r="O3" s="15"/>
    </row>
    <row r="4" spans="1:15" s="9" customFormat="1" ht="15.75" x14ac:dyDescent="0.5">
      <c r="A4" s="10">
        <v>1</v>
      </c>
      <c r="B4" s="10" t="s">
        <v>116</v>
      </c>
      <c r="C4" s="11"/>
      <c r="D4" s="12"/>
      <c r="E4" s="10"/>
      <c r="F4" s="10"/>
      <c r="G4" s="10"/>
      <c r="H4" s="13"/>
      <c r="I4" s="13"/>
      <c r="J4" s="13"/>
      <c r="K4" s="13"/>
      <c r="L4" s="13"/>
      <c r="M4" s="14"/>
      <c r="N4" s="11"/>
      <c r="O4" s="15"/>
    </row>
    <row r="5" spans="1:15" s="9" customFormat="1" ht="15.75" x14ac:dyDescent="0.5">
      <c r="A5" s="9">
        <v>2</v>
      </c>
      <c r="B5" s="10" t="s">
        <v>117</v>
      </c>
      <c r="C5" s="11"/>
      <c r="D5" s="12"/>
      <c r="E5" s="10"/>
      <c r="F5" s="10"/>
      <c r="G5" s="10"/>
      <c r="H5" s="13"/>
      <c r="I5" s="13"/>
      <c r="J5" s="13"/>
      <c r="K5" s="13"/>
      <c r="L5" s="13"/>
      <c r="M5" s="14"/>
      <c r="N5" s="11"/>
      <c r="O5" s="15"/>
    </row>
    <row r="6" spans="1:15" s="9" customFormat="1" ht="15.75" x14ac:dyDescent="0.5">
      <c r="A6" s="10">
        <v>3</v>
      </c>
      <c r="B6" s="10" t="s">
        <v>0</v>
      </c>
      <c r="C6" s="11"/>
      <c r="D6" s="12"/>
      <c r="E6" s="10"/>
      <c r="F6" s="10"/>
      <c r="G6" s="10"/>
      <c r="H6" s="13"/>
      <c r="I6" s="13"/>
      <c r="J6" s="13"/>
      <c r="K6" s="13"/>
      <c r="L6" s="13"/>
      <c r="M6" s="14"/>
      <c r="N6" s="11"/>
      <c r="O6" s="15"/>
    </row>
    <row r="7" spans="1:15" s="9" customFormat="1" ht="15.75" x14ac:dyDescent="0.5">
      <c r="A7" s="9">
        <v>4</v>
      </c>
      <c r="B7" s="10" t="s">
        <v>118</v>
      </c>
      <c r="C7" s="11"/>
      <c r="D7" s="12"/>
      <c r="E7" s="10"/>
      <c r="F7" s="10"/>
      <c r="G7" s="10"/>
      <c r="H7" s="13"/>
      <c r="I7" s="13"/>
      <c r="J7" s="13"/>
      <c r="K7" s="13"/>
      <c r="L7" s="13"/>
      <c r="M7" s="14"/>
      <c r="N7" s="11"/>
      <c r="O7" s="15"/>
    </row>
    <row r="8" spans="1:15" s="9" customFormat="1" ht="15.75" x14ac:dyDescent="0.5">
      <c r="A8" s="10">
        <v>5</v>
      </c>
      <c r="B8" s="10" t="s">
        <v>119</v>
      </c>
      <c r="C8" s="11"/>
      <c r="D8" s="12"/>
      <c r="E8" s="10"/>
      <c r="F8" s="10"/>
      <c r="G8" s="10"/>
      <c r="H8" s="13"/>
      <c r="I8" s="13"/>
      <c r="J8" s="13"/>
      <c r="K8" s="13"/>
      <c r="L8" s="13"/>
      <c r="M8" s="14"/>
      <c r="N8" s="11"/>
      <c r="O8" s="15"/>
    </row>
    <row r="9" spans="1:15" s="9" customFormat="1" ht="15.75" x14ac:dyDescent="0.5">
      <c r="A9" s="9">
        <v>6</v>
      </c>
      <c r="B9" s="10" t="s">
        <v>120</v>
      </c>
      <c r="C9" s="11"/>
      <c r="D9" s="12"/>
      <c r="E9" s="10"/>
      <c r="F9" s="10"/>
      <c r="G9" s="10"/>
      <c r="H9" s="13"/>
      <c r="I9" s="13"/>
      <c r="J9" s="13"/>
      <c r="K9" s="13"/>
      <c r="L9" s="13"/>
      <c r="M9" s="14"/>
      <c r="N9" s="11"/>
      <c r="O9" s="15"/>
    </row>
    <row r="10" spans="1:15" s="9" customFormat="1" ht="15.75" x14ac:dyDescent="0.5">
      <c r="A10" s="10"/>
      <c r="C10" s="11"/>
      <c r="D10" s="12"/>
      <c r="E10" s="10"/>
      <c r="F10" s="10"/>
      <c r="G10" s="10"/>
      <c r="H10" s="13"/>
      <c r="I10" s="13"/>
      <c r="J10" s="13"/>
      <c r="K10" s="13"/>
      <c r="L10" s="13"/>
      <c r="M10" s="14"/>
      <c r="N10" s="11"/>
      <c r="O10" s="15"/>
    </row>
    <row r="11" spans="1:15" s="9" customFormat="1" ht="18" customHeight="1" x14ac:dyDescent="0.5">
      <c r="B11" s="49" t="s">
        <v>122</v>
      </c>
      <c r="C11" s="16"/>
      <c r="D11" s="17"/>
      <c r="E11" s="18"/>
      <c r="F11" s="18"/>
      <c r="G11" s="18"/>
      <c r="H11" s="19"/>
      <c r="I11" s="19"/>
      <c r="J11" s="19"/>
      <c r="K11" s="19"/>
      <c r="L11" s="19"/>
      <c r="M11" s="20"/>
      <c r="N11" s="16"/>
      <c r="O11" s="21"/>
    </row>
    <row r="12" spans="1:15" s="9" customFormat="1" ht="18" customHeight="1" x14ac:dyDescent="0.5">
      <c r="A12" s="10"/>
      <c r="B12" s="10" t="s">
        <v>121</v>
      </c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s="9" customFormat="1" ht="18" customHeight="1" thickBot="1" x14ac:dyDescent="0.55000000000000004">
      <c r="B13" s="10"/>
      <c r="C13" s="16"/>
      <c r="D13" s="17"/>
      <c r="E13" s="18"/>
      <c r="F13" s="18"/>
      <c r="G13" s="18"/>
      <c r="H13" s="19"/>
      <c r="I13" s="19"/>
      <c r="J13" s="19"/>
      <c r="K13" s="19"/>
      <c r="L13" s="19"/>
      <c r="M13" s="20"/>
      <c r="N13" s="16"/>
      <c r="O13" s="21"/>
    </row>
    <row r="14" spans="1:15" s="22" customFormat="1" ht="16.149999999999999" thickTop="1" x14ac:dyDescent="0.5">
      <c r="B14" s="23" t="s">
        <v>1</v>
      </c>
      <c r="C14" s="24" t="s">
        <v>2</v>
      </c>
      <c r="D14" s="25" t="s">
        <v>3</v>
      </c>
      <c r="E14" s="26" t="s">
        <v>4</v>
      </c>
      <c r="F14" s="26" t="s">
        <v>5</v>
      </c>
      <c r="G14" s="26" t="s">
        <v>6</v>
      </c>
      <c r="H14" s="26" t="s">
        <v>7</v>
      </c>
      <c r="I14" s="26" t="s">
        <v>8</v>
      </c>
      <c r="J14" s="26" t="s">
        <v>9</v>
      </c>
      <c r="K14" s="26" t="s">
        <v>10</v>
      </c>
      <c r="L14" s="26" t="s">
        <v>11</v>
      </c>
      <c r="M14" s="27" t="s">
        <v>12</v>
      </c>
      <c r="N14" s="24" t="s">
        <v>13</v>
      </c>
      <c r="O14" s="26" t="s">
        <v>14</v>
      </c>
    </row>
    <row r="15" spans="1:15" s="28" customFormat="1" x14ac:dyDescent="0.45">
      <c r="B15" s="29" t="s">
        <v>15</v>
      </c>
      <c r="C15" s="30" t="s">
        <v>70</v>
      </c>
      <c r="D15" s="31" t="str">
        <f>C15&amp;" "&amp;B15</f>
        <v>Klaas Janssen</v>
      </c>
      <c r="E15" s="32" t="s">
        <v>68</v>
      </c>
      <c r="F15" s="33">
        <v>8</v>
      </c>
      <c r="G15" s="33" t="s">
        <v>72</v>
      </c>
      <c r="H15" s="33" t="s">
        <v>26</v>
      </c>
      <c r="I15" s="33" t="s">
        <v>93</v>
      </c>
      <c r="J15" s="34">
        <v>42383</v>
      </c>
      <c r="K15" s="35">
        <v>25</v>
      </c>
      <c r="L15" s="35" t="s">
        <v>21</v>
      </c>
      <c r="M15" s="36">
        <v>40828</v>
      </c>
      <c r="N15" s="37">
        <f ca="1">DATEDIF(M15,TODAY(),"m")</f>
        <v>102</v>
      </c>
      <c r="O15" s="38">
        <v>187595961</v>
      </c>
    </row>
    <row r="16" spans="1:15" s="28" customFormat="1" x14ac:dyDescent="0.45">
      <c r="B16" s="29" t="s">
        <v>40</v>
      </c>
      <c r="C16" s="30" t="s">
        <v>70</v>
      </c>
      <c r="D16" s="31" t="str">
        <f>C16&amp;" "&amp;B16</f>
        <v>Klaas puts</v>
      </c>
      <c r="E16" s="32" t="s">
        <v>82</v>
      </c>
      <c r="F16" s="33">
        <v>32</v>
      </c>
      <c r="G16" s="33" t="s">
        <v>79</v>
      </c>
      <c r="H16" s="33" t="s">
        <v>67</v>
      </c>
      <c r="I16" s="33" t="s">
        <v>93</v>
      </c>
      <c r="J16" s="34">
        <v>42644</v>
      </c>
      <c r="K16" s="35">
        <v>25</v>
      </c>
      <c r="L16" s="35" t="s">
        <v>21</v>
      </c>
      <c r="M16" s="36">
        <v>40397</v>
      </c>
      <c r="N16" s="37">
        <f ca="1">DATEDIF(M16,TODAY(),"y")</f>
        <v>9</v>
      </c>
      <c r="O16" s="38">
        <v>187595675</v>
      </c>
    </row>
    <row r="17" spans="2:15" s="28" customFormat="1" x14ac:dyDescent="0.45">
      <c r="B17" s="29" t="s">
        <v>76</v>
      </c>
      <c r="C17" s="30" t="s">
        <v>16</v>
      </c>
      <c r="D17" s="31" t="str">
        <f>C17&amp;" "&amp;B17</f>
        <v>Theo Dings</v>
      </c>
      <c r="E17" s="32" t="s">
        <v>87</v>
      </c>
      <c r="F17" s="33">
        <v>16</v>
      </c>
      <c r="G17" s="33" t="s">
        <v>92</v>
      </c>
      <c r="H17" s="33" t="s">
        <v>26</v>
      </c>
      <c r="I17" s="33" t="s">
        <v>93</v>
      </c>
      <c r="J17" s="34">
        <v>42352</v>
      </c>
      <c r="K17" s="35">
        <v>25</v>
      </c>
      <c r="L17" s="35" t="s">
        <v>21</v>
      </c>
      <c r="M17" s="36">
        <v>40051</v>
      </c>
      <c r="N17" s="37">
        <f ca="1">DATEDIF(M17,TODAY(),"y")</f>
        <v>10</v>
      </c>
      <c r="O17" s="38">
        <v>187595477</v>
      </c>
    </row>
    <row r="18" spans="2:15" s="28" customFormat="1" x14ac:dyDescent="0.45">
      <c r="B18" s="29" t="s">
        <v>40</v>
      </c>
      <c r="C18" s="30" t="s">
        <v>23</v>
      </c>
      <c r="D18" s="31" t="str">
        <f>C18&amp;" "&amp;B18</f>
        <v>Ger puts</v>
      </c>
      <c r="E18" s="32" t="s">
        <v>87</v>
      </c>
      <c r="F18" s="33">
        <v>22</v>
      </c>
      <c r="G18" s="33" t="s">
        <v>94</v>
      </c>
      <c r="H18" s="33" t="s">
        <v>19</v>
      </c>
      <c r="I18" s="33" t="s">
        <v>93</v>
      </c>
      <c r="J18" s="34">
        <v>41898</v>
      </c>
      <c r="K18" s="35">
        <v>25</v>
      </c>
      <c r="L18" s="35" t="s">
        <v>27</v>
      </c>
      <c r="M18" s="36">
        <v>39218</v>
      </c>
      <c r="N18" s="37">
        <f ca="1">DATEDIF(M18,TODAY(),"y")</f>
        <v>12</v>
      </c>
      <c r="O18" s="38">
        <v>187595488</v>
      </c>
    </row>
    <row r="19" spans="2:15" s="28" customFormat="1" x14ac:dyDescent="0.45">
      <c r="B19" s="29" t="s">
        <v>15</v>
      </c>
      <c r="C19" s="30" t="s">
        <v>61</v>
      </c>
      <c r="D19" s="31" t="str">
        <f>C19&amp;" "&amp;B19</f>
        <v>Huub Janssen</v>
      </c>
      <c r="E19" s="32" t="s">
        <v>84</v>
      </c>
      <c r="F19" s="33">
        <v>34</v>
      </c>
      <c r="G19" s="33" t="s">
        <v>81</v>
      </c>
      <c r="H19" s="33" t="s">
        <v>67</v>
      </c>
      <c r="I19" s="33" t="s">
        <v>93</v>
      </c>
      <c r="J19" s="34">
        <v>41583</v>
      </c>
      <c r="K19" s="35">
        <v>25</v>
      </c>
      <c r="L19" s="35" t="s">
        <v>21</v>
      </c>
      <c r="M19" s="36">
        <v>39258</v>
      </c>
      <c r="N19" s="37">
        <f ca="1">DATEDIF(M19,TODAY(),"y")</f>
        <v>12</v>
      </c>
      <c r="O19" s="38">
        <v>187595686</v>
      </c>
    </row>
    <row r="20" spans="2:15" s="28" customFormat="1" x14ac:dyDescent="0.45">
      <c r="B20" s="29" t="s">
        <v>43</v>
      </c>
      <c r="C20" s="30" t="s">
        <v>95</v>
      </c>
      <c r="D20" s="31" t="str">
        <f>C20&amp;" "&amp;B20</f>
        <v>Feb Peskens</v>
      </c>
      <c r="E20" s="32" t="s">
        <v>87</v>
      </c>
      <c r="F20" s="33">
        <v>28</v>
      </c>
      <c r="G20" s="33" t="s">
        <v>96</v>
      </c>
      <c r="H20" s="33" t="s">
        <v>67</v>
      </c>
      <c r="I20" s="33" t="s">
        <v>89</v>
      </c>
      <c r="J20" s="34">
        <v>41331</v>
      </c>
      <c r="K20" s="35">
        <v>35</v>
      </c>
      <c r="L20" s="35" t="s">
        <v>21</v>
      </c>
      <c r="M20" s="36">
        <v>38385</v>
      </c>
      <c r="N20" s="37">
        <f ca="1">DATEDIF(M20,TODAY(),"y")</f>
        <v>15</v>
      </c>
      <c r="O20" s="38">
        <v>187595499</v>
      </c>
    </row>
    <row r="21" spans="2:15" s="28" customFormat="1" x14ac:dyDescent="0.45">
      <c r="B21" s="29" t="s">
        <v>22</v>
      </c>
      <c r="C21" s="30" t="s">
        <v>23</v>
      </c>
      <c r="D21" s="31" t="str">
        <f>C21&amp;" "&amp;B21</f>
        <v>Ger Timmermans</v>
      </c>
      <c r="E21" s="32" t="s">
        <v>68</v>
      </c>
      <c r="F21" s="33">
        <v>35</v>
      </c>
      <c r="G21" s="33" t="s">
        <v>83</v>
      </c>
      <c r="H21" s="33" t="s">
        <v>67</v>
      </c>
      <c r="I21" s="33" t="s">
        <v>89</v>
      </c>
      <c r="J21" s="34">
        <v>42729</v>
      </c>
      <c r="K21" s="35">
        <v>35</v>
      </c>
      <c r="L21" s="35" t="s">
        <v>21</v>
      </c>
      <c r="M21" s="36">
        <v>38119</v>
      </c>
      <c r="N21" s="37">
        <f ca="1">DATEDIF(M21,TODAY(),"y")</f>
        <v>15</v>
      </c>
      <c r="O21" s="38">
        <v>187595697</v>
      </c>
    </row>
    <row r="22" spans="2:15" s="28" customFormat="1" x14ac:dyDescent="0.45">
      <c r="B22" s="29" t="s">
        <v>15</v>
      </c>
      <c r="C22" s="30" t="s">
        <v>44</v>
      </c>
      <c r="D22" s="31" t="str">
        <f>C22&amp;" "&amp;B22</f>
        <v>Leon Janssen</v>
      </c>
      <c r="E22" s="32" t="s">
        <v>97</v>
      </c>
      <c r="F22" s="33">
        <v>7</v>
      </c>
      <c r="G22" s="33" t="s">
        <v>98</v>
      </c>
      <c r="H22" s="33" t="s">
        <v>26</v>
      </c>
      <c r="I22" s="33" t="s">
        <v>89</v>
      </c>
      <c r="J22" s="34">
        <v>42123</v>
      </c>
      <c r="K22" s="35">
        <v>35</v>
      </c>
      <c r="L22" s="35" t="s">
        <v>21</v>
      </c>
      <c r="M22" s="36">
        <v>37552</v>
      </c>
      <c r="N22" s="37">
        <f ca="1">DATEDIF(M22,TODAY(),"y")</f>
        <v>17</v>
      </c>
      <c r="O22" s="38">
        <v>187595510</v>
      </c>
    </row>
    <row r="23" spans="2:15" s="28" customFormat="1" x14ac:dyDescent="0.45">
      <c r="B23" s="29" t="s">
        <v>15</v>
      </c>
      <c r="C23" s="30" t="s">
        <v>61</v>
      </c>
      <c r="D23" s="31" t="str">
        <f>C23&amp;" "&amp;B23</f>
        <v>Huub Janssen</v>
      </c>
      <c r="E23" s="32" t="s">
        <v>90</v>
      </c>
      <c r="F23" s="33">
        <v>10</v>
      </c>
      <c r="G23" s="33" t="s">
        <v>91</v>
      </c>
      <c r="H23" s="33" t="s">
        <v>46</v>
      </c>
      <c r="I23" s="33" t="s">
        <v>89</v>
      </c>
      <c r="J23" s="34">
        <v>42354</v>
      </c>
      <c r="K23" s="52"/>
      <c r="L23" s="35" t="s">
        <v>27</v>
      </c>
      <c r="M23" s="36">
        <v>37231</v>
      </c>
      <c r="N23" s="37">
        <f ca="1">DATEDIF(M23,TODAY(),"y")</f>
        <v>18</v>
      </c>
      <c r="O23" s="38">
        <v>187595466</v>
      </c>
    </row>
    <row r="24" spans="2:15" s="28" customFormat="1" x14ac:dyDescent="0.45">
      <c r="B24" s="29" t="s">
        <v>31</v>
      </c>
      <c r="C24" s="30" t="s">
        <v>48</v>
      </c>
      <c r="D24" s="31" t="str">
        <f>C24&amp;" "&amp;B24</f>
        <v>Ber eikeboom</v>
      </c>
      <c r="E24" s="32" t="s">
        <v>99</v>
      </c>
      <c r="F24" s="33">
        <v>13</v>
      </c>
      <c r="G24" s="33" t="s">
        <v>100</v>
      </c>
      <c r="H24" s="33" t="s">
        <v>26</v>
      </c>
      <c r="I24" s="33" t="s">
        <v>89</v>
      </c>
      <c r="J24" s="34">
        <v>40395</v>
      </c>
      <c r="K24" s="52"/>
      <c r="L24" s="35" t="s">
        <v>21</v>
      </c>
      <c r="M24" s="36">
        <v>36719</v>
      </c>
      <c r="N24" s="37">
        <f ca="1">DATEDIF(M24,TODAY(),"y")</f>
        <v>19</v>
      </c>
      <c r="O24" s="38">
        <v>187595521</v>
      </c>
    </row>
    <row r="25" spans="2:15" s="28" customFormat="1" x14ac:dyDescent="0.45">
      <c r="B25" s="29" t="s">
        <v>40</v>
      </c>
      <c r="C25" s="30" t="s">
        <v>32</v>
      </c>
      <c r="D25" s="31" t="str">
        <f>C25&amp;" "&amp;B25</f>
        <v>Ton puts</v>
      </c>
      <c r="E25" s="32" t="s">
        <v>87</v>
      </c>
      <c r="F25" s="33">
        <v>36</v>
      </c>
      <c r="G25" s="33" t="s">
        <v>85</v>
      </c>
      <c r="H25" s="33" t="s">
        <v>67</v>
      </c>
      <c r="I25" s="33" t="s">
        <v>89</v>
      </c>
      <c r="J25" s="34">
        <v>42371</v>
      </c>
      <c r="K25" s="35">
        <v>35</v>
      </c>
      <c r="L25" s="35" t="s">
        <v>27</v>
      </c>
      <c r="M25" s="36">
        <v>36980</v>
      </c>
      <c r="N25" s="37">
        <f ca="1">DATEDIF(M25,TODAY(),"y")</f>
        <v>19</v>
      </c>
      <c r="O25" s="38">
        <v>187595708</v>
      </c>
    </row>
    <row r="26" spans="2:15" s="28" customFormat="1" x14ac:dyDescent="0.45">
      <c r="B26" s="29" t="s">
        <v>15</v>
      </c>
      <c r="C26" s="30" t="s">
        <v>59</v>
      </c>
      <c r="D26" s="31" t="str">
        <f>C26&amp;" "&amp;B26</f>
        <v>Koos Janssen</v>
      </c>
      <c r="E26" s="32" t="s">
        <v>87</v>
      </c>
      <c r="F26" s="33">
        <v>4</v>
      </c>
      <c r="G26" s="33" t="s">
        <v>88</v>
      </c>
      <c r="H26" s="33" t="s">
        <v>19</v>
      </c>
      <c r="I26" s="33" t="s">
        <v>89</v>
      </c>
      <c r="J26" s="34">
        <v>41134</v>
      </c>
      <c r="K26" s="35">
        <v>35</v>
      </c>
      <c r="L26" s="35" t="s">
        <v>21</v>
      </c>
      <c r="M26" s="36">
        <v>36237</v>
      </c>
      <c r="N26" s="37">
        <f ca="1">DATEDIF(M26,TODAY(),"y")</f>
        <v>21</v>
      </c>
      <c r="O26" s="38">
        <v>187595455</v>
      </c>
    </row>
    <row r="27" spans="2:15" s="28" customFormat="1" x14ac:dyDescent="0.45">
      <c r="B27" s="29" t="s">
        <v>35</v>
      </c>
      <c r="C27" s="30" t="s">
        <v>16</v>
      </c>
      <c r="D27" s="31" t="str">
        <f>C27&amp;" "&amp;B27</f>
        <v>Theo Verdonschot</v>
      </c>
      <c r="E27" s="32" t="s">
        <v>68</v>
      </c>
      <c r="F27" s="33">
        <v>2</v>
      </c>
      <c r="G27" s="33" t="s">
        <v>69</v>
      </c>
      <c r="H27" s="33" t="s">
        <v>19</v>
      </c>
      <c r="I27" s="33" t="s">
        <v>20</v>
      </c>
      <c r="J27" s="34">
        <v>39814</v>
      </c>
      <c r="K27" s="35">
        <v>50</v>
      </c>
      <c r="L27" s="35" t="s">
        <v>21</v>
      </c>
      <c r="M27" s="36">
        <v>35958</v>
      </c>
      <c r="N27" s="37">
        <f ca="1">DATEDIF(M27,TODAY(),"y")</f>
        <v>21</v>
      </c>
      <c r="O27" s="38">
        <v>187595950</v>
      </c>
    </row>
    <row r="28" spans="2:15" s="28" customFormat="1" x14ac:dyDescent="0.45">
      <c r="B28" s="29" t="s">
        <v>35</v>
      </c>
      <c r="C28" s="30" t="s">
        <v>70</v>
      </c>
      <c r="D28" s="31" t="str">
        <f>C28&amp;" "&amp;B28</f>
        <v>Klaas Verdonschot</v>
      </c>
      <c r="E28" s="32" t="s">
        <v>101</v>
      </c>
      <c r="F28" s="33">
        <v>19</v>
      </c>
      <c r="G28" s="33" t="s">
        <v>102</v>
      </c>
      <c r="H28" s="33" t="s">
        <v>46</v>
      </c>
      <c r="I28" s="33" t="s">
        <v>20</v>
      </c>
      <c r="J28" s="34" t="s">
        <v>103</v>
      </c>
      <c r="K28" s="35">
        <v>50</v>
      </c>
      <c r="L28" s="35" t="s">
        <v>27</v>
      </c>
      <c r="M28" s="36">
        <v>35886</v>
      </c>
      <c r="N28" s="37">
        <f ca="1">DATEDIF(M28,TODAY(),"y")</f>
        <v>22</v>
      </c>
      <c r="O28" s="38">
        <v>187595532</v>
      </c>
    </row>
    <row r="29" spans="2:15" s="28" customFormat="1" x14ac:dyDescent="0.45">
      <c r="B29" s="29" t="s">
        <v>35</v>
      </c>
      <c r="C29" s="30" t="s">
        <v>48</v>
      </c>
      <c r="D29" s="31" t="str">
        <f>C29&amp;" "&amp;B29</f>
        <v>Ber Verdonschot</v>
      </c>
      <c r="E29" s="32" t="s">
        <v>90</v>
      </c>
      <c r="F29" s="33">
        <v>37</v>
      </c>
      <c r="G29" s="33" t="s">
        <v>86</v>
      </c>
      <c r="H29" s="33" t="s">
        <v>19</v>
      </c>
      <c r="I29" s="33" t="s">
        <v>20</v>
      </c>
      <c r="J29" s="34">
        <v>41153</v>
      </c>
      <c r="K29" s="35">
        <v>50</v>
      </c>
      <c r="L29" s="35" t="s">
        <v>21</v>
      </c>
      <c r="M29" s="36">
        <v>35841</v>
      </c>
      <c r="N29" s="37">
        <f ca="1">DATEDIF(M29,TODAY(),"y")</f>
        <v>22</v>
      </c>
      <c r="O29" s="38">
        <v>187595719</v>
      </c>
    </row>
    <row r="30" spans="2:15" s="28" customFormat="1" x14ac:dyDescent="0.45">
      <c r="B30" s="29" t="s">
        <v>58</v>
      </c>
      <c r="C30" s="30" t="s">
        <v>52</v>
      </c>
      <c r="D30" s="31" t="str">
        <f>C30&amp;" "&amp;B30</f>
        <v>Jos nevel</v>
      </c>
      <c r="E30" s="32" t="s">
        <v>104</v>
      </c>
      <c r="F30" s="33">
        <v>25</v>
      </c>
      <c r="G30" s="33" t="s">
        <v>105</v>
      </c>
      <c r="H30" s="33" t="s">
        <v>67</v>
      </c>
      <c r="I30" s="33" t="s">
        <v>20</v>
      </c>
      <c r="J30" s="34">
        <v>41925</v>
      </c>
      <c r="K30" s="35">
        <v>50</v>
      </c>
      <c r="L30" s="35" t="s">
        <v>21</v>
      </c>
      <c r="M30" s="36">
        <v>35053</v>
      </c>
      <c r="N30" s="37">
        <f ca="1">DATEDIF(M30,TODAY(),"y")</f>
        <v>24</v>
      </c>
      <c r="O30" s="38">
        <v>187595543</v>
      </c>
    </row>
    <row r="31" spans="2:15" s="28" customFormat="1" x14ac:dyDescent="0.45">
      <c r="B31" s="29" t="s">
        <v>15</v>
      </c>
      <c r="C31" s="30" t="s">
        <v>59</v>
      </c>
      <c r="D31" s="31" t="str">
        <f>C31&amp;" "&amp;B31</f>
        <v>Koos Janssen</v>
      </c>
      <c r="E31" s="32" t="s">
        <v>87</v>
      </c>
      <c r="F31" s="33">
        <v>4</v>
      </c>
      <c r="G31" s="33" t="s">
        <v>88</v>
      </c>
      <c r="H31" s="33" t="s">
        <v>19</v>
      </c>
      <c r="I31" s="33" t="s">
        <v>20</v>
      </c>
      <c r="J31" s="34">
        <v>42208</v>
      </c>
      <c r="K31" s="35">
        <v>50</v>
      </c>
      <c r="L31" s="35" t="s">
        <v>27</v>
      </c>
      <c r="M31" s="36">
        <v>34702</v>
      </c>
      <c r="N31" s="37">
        <f ca="1">DATEDIF(M31,TODAY(),"y")</f>
        <v>25</v>
      </c>
      <c r="O31" s="38">
        <v>187595730</v>
      </c>
    </row>
    <row r="32" spans="2:15" s="28" customFormat="1" x14ac:dyDescent="0.45">
      <c r="B32" s="29" t="s">
        <v>22</v>
      </c>
      <c r="C32" s="30" t="s">
        <v>44</v>
      </c>
      <c r="D32" s="31" t="str">
        <f>C32&amp;" "&amp;B32</f>
        <v>Leon Timmermans</v>
      </c>
      <c r="E32" s="32" t="s">
        <v>106</v>
      </c>
      <c r="F32" s="33">
        <v>31</v>
      </c>
      <c r="G32" s="33" t="s">
        <v>107</v>
      </c>
      <c r="H32" s="33" t="s">
        <v>67</v>
      </c>
      <c r="I32" s="33" t="s">
        <v>20</v>
      </c>
      <c r="J32" s="34">
        <v>38055</v>
      </c>
      <c r="K32" s="35">
        <v>50</v>
      </c>
      <c r="L32" s="35" t="s">
        <v>27</v>
      </c>
      <c r="M32" s="36">
        <v>34220</v>
      </c>
      <c r="N32" s="37">
        <f ca="1">DATEDIF(M32,TODAY(),"y")</f>
        <v>26</v>
      </c>
      <c r="O32" s="38">
        <v>187595554</v>
      </c>
    </row>
    <row r="33" spans="2:15" s="28" customFormat="1" x14ac:dyDescent="0.45">
      <c r="B33" s="29" t="s">
        <v>15</v>
      </c>
      <c r="C33" s="30" t="s">
        <v>70</v>
      </c>
      <c r="D33" s="31" t="str">
        <f>C33&amp;" "&amp;B33</f>
        <v>Klaas Janssen</v>
      </c>
      <c r="E33" s="32" t="s">
        <v>71</v>
      </c>
      <c r="F33" s="33">
        <v>8</v>
      </c>
      <c r="G33" s="33" t="s">
        <v>72</v>
      </c>
      <c r="H33" s="33" t="s">
        <v>26</v>
      </c>
      <c r="I33" s="33" t="s">
        <v>20</v>
      </c>
      <c r="J33" s="34">
        <v>41760</v>
      </c>
      <c r="K33" s="35">
        <v>50</v>
      </c>
      <c r="L33" s="35" t="s">
        <v>27</v>
      </c>
      <c r="M33" s="36">
        <v>33861</v>
      </c>
      <c r="N33" s="37">
        <f ca="1">DATEDIF(M33,TODAY(),"y")</f>
        <v>27</v>
      </c>
      <c r="O33" s="38">
        <v>187595356</v>
      </c>
    </row>
    <row r="34" spans="2:15" s="28" customFormat="1" x14ac:dyDescent="0.45">
      <c r="B34" s="29" t="s">
        <v>15</v>
      </c>
      <c r="C34" s="30" t="s">
        <v>55</v>
      </c>
      <c r="D34" s="31" t="str">
        <f>C34&amp;" "&amp;B34</f>
        <v>Peter Janssen</v>
      </c>
      <c r="E34" s="32" t="s">
        <v>108</v>
      </c>
      <c r="F34" s="33">
        <v>9</v>
      </c>
      <c r="G34" s="33" t="s">
        <v>57</v>
      </c>
      <c r="H34" s="33" t="s">
        <v>46</v>
      </c>
      <c r="I34" s="33" t="s">
        <v>20</v>
      </c>
      <c r="J34" s="34">
        <v>41456</v>
      </c>
      <c r="K34" s="35">
        <v>50</v>
      </c>
      <c r="L34" s="35" t="s">
        <v>21</v>
      </c>
      <c r="M34" s="36">
        <v>33387</v>
      </c>
      <c r="N34" s="37">
        <f ca="1">DATEDIF(M34,TODAY(),"y")</f>
        <v>28</v>
      </c>
      <c r="O34" s="38">
        <v>187595565</v>
      </c>
    </row>
    <row r="35" spans="2:15" s="28" customFormat="1" x14ac:dyDescent="0.45">
      <c r="B35" s="29" t="s">
        <v>15</v>
      </c>
      <c r="C35" s="30" t="s">
        <v>61</v>
      </c>
      <c r="D35" s="31" t="str">
        <f>C35&amp;" "&amp;B35</f>
        <v>Huub Janssen</v>
      </c>
      <c r="E35" s="32" t="s">
        <v>87</v>
      </c>
      <c r="F35" s="33">
        <v>10</v>
      </c>
      <c r="G35" s="33" t="s">
        <v>91</v>
      </c>
      <c r="H35" s="33" t="s">
        <v>46</v>
      </c>
      <c r="I35" s="33" t="s">
        <v>20</v>
      </c>
      <c r="J35" s="34">
        <v>42407</v>
      </c>
      <c r="K35" s="35">
        <v>50</v>
      </c>
      <c r="L35" s="35" t="s">
        <v>21</v>
      </c>
      <c r="M35" s="36">
        <v>33563</v>
      </c>
      <c r="N35" s="37">
        <f ca="1">DATEDIF(M35,TODAY(),"y")</f>
        <v>28</v>
      </c>
      <c r="O35" s="38">
        <v>187595741</v>
      </c>
    </row>
    <row r="36" spans="2:15" s="28" customFormat="1" x14ac:dyDescent="0.45">
      <c r="B36" s="29" t="s">
        <v>35</v>
      </c>
      <c r="C36" s="30" t="s">
        <v>16</v>
      </c>
      <c r="D36" s="31" t="str">
        <f>C36&amp;" "&amp;B36</f>
        <v>Theo Verdonschot</v>
      </c>
      <c r="E36" s="32" t="s">
        <v>68</v>
      </c>
      <c r="F36" s="33">
        <v>2</v>
      </c>
      <c r="G36" s="33" t="s">
        <v>69</v>
      </c>
      <c r="H36" s="33" t="s">
        <v>19</v>
      </c>
      <c r="I36" s="33" t="s">
        <v>20</v>
      </c>
      <c r="J36" s="34">
        <v>40917</v>
      </c>
      <c r="K36" s="52"/>
      <c r="L36" s="35" t="s">
        <v>21</v>
      </c>
      <c r="M36" s="36">
        <v>33124</v>
      </c>
      <c r="N36" s="37">
        <f ca="1">DATEDIF(M36,TODAY(),"y")</f>
        <v>29</v>
      </c>
      <c r="O36" s="38">
        <v>187595345</v>
      </c>
    </row>
    <row r="37" spans="2:15" s="28" customFormat="1" x14ac:dyDescent="0.45">
      <c r="B37" s="29" t="s">
        <v>31</v>
      </c>
      <c r="C37" s="30" t="s">
        <v>55</v>
      </c>
      <c r="D37" s="31" t="str">
        <f>C37&amp;" "&amp;B37</f>
        <v>Peter eikeboom</v>
      </c>
      <c r="E37" s="32" t="s">
        <v>53</v>
      </c>
      <c r="F37" s="33">
        <v>33</v>
      </c>
      <c r="G37" s="33" t="s">
        <v>66</v>
      </c>
      <c r="H37" s="33" t="s">
        <v>67</v>
      </c>
      <c r="I37" s="33" t="s">
        <v>20</v>
      </c>
      <c r="J37" s="34">
        <v>39746</v>
      </c>
      <c r="K37" s="35">
        <v>50</v>
      </c>
      <c r="L37" s="35" t="s">
        <v>21</v>
      </c>
      <c r="M37" s="36">
        <v>32387</v>
      </c>
      <c r="N37" s="37">
        <f ca="1">DATEDIF(M37,TODAY(),"y")</f>
        <v>31</v>
      </c>
      <c r="O37" s="38">
        <v>187595334</v>
      </c>
    </row>
    <row r="38" spans="2:15" s="28" customFormat="1" x14ac:dyDescent="0.45">
      <c r="B38" s="29" t="s">
        <v>47</v>
      </c>
      <c r="C38" s="30" t="s">
        <v>52</v>
      </c>
      <c r="D38" s="31" t="str">
        <f>C38&amp;" "&amp;B38</f>
        <v>Jos Goor</v>
      </c>
      <c r="E38" s="32" t="s">
        <v>68</v>
      </c>
      <c r="F38" s="33">
        <v>14</v>
      </c>
      <c r="G38" s="33" t="s">
        <v>73</v>
      </c>
      <c r="H38" s="33" t="s">
        <v>26</v>
      </c>
      <c r="I38" s="33" t="s">
        <v>20</v>
      </c>
      <c r="J38" s="34">
        <v>37333</v>
      </c>
      <c r="K38" s="35">
        <v>50</v>
      </c>
      <c r="L38" s="35" t="s">
        <v>21</v>
      </c>
      <c r="M38" s="36">
        <v>32299</v>
      </c>
      <c r="N38" s="37">
        <f ca="1">DATEDIF(M38,TODAY(),"y")</f>
        <v>31</v>
      </c>
      <c r="O38" s="38">
        <v>187595367</v>
      </c>
    </row>
    <row r="39" spans="2:15" s="28" customFormat="1" x14ac:dyDescent="0.45">
      <c r="B39" s="29" t="s">
        <v>58</v>
      </c>
      <c r="C39" s="30" t="s">
        <v>59</v>
      </c>
      <c r="D39" s="31" t="str">
        <f>C39&amp;" "&amp;B39</f>
        <v>Koos nevel</v>
      </c>
      <c r="E39" s="32" t="s">
        <v>109</v>
      </c>
      <c r="F39" s="33">
        <v>15</v>
      </c>
      <c r="G39" s="33" t="s">
        <v>60</v>
      </c>
      <c r="H39" s="33" t="s">
        <v>26</v>
      </c>
      <c r="I39" s="33" t="s">
        <v>20</v>
      </c>
      <c r="J39" s="34">
        <v>41579</v>
      </c>
      <c r="K39" s="52"/>
      <c r="L39" s="35" t="s">
        <v>27</v>
      </c>
      <c r="M39" s="36">
        <v>32554</v>
      </c>
      <c r="N39" s="37">
        <f ca="1">DATEDIF(M39,TODAY(),"y")</f>
        <v>31</v>
      </c>
      <c r="O39" s="38">
        <v>187595576</v>
      </c>
    </row>
    <row r="40" spans="2:15" s="28" customFormat="1" x14ac:dyDescent="0.45">
      <c r="B40" s="29" t="s">
        <v>76</v>
      </c>
      <c r="C40" s="30" t="s">
        <v>16</v>
      </c>
      <c r="D40" s="31" t="str">
        <f>C40&amp;" "&amp;B40</f>
        <v>Theo Dings</v>
      </c>
      <c r="E40" s="32" t="s">
        <v>87</v>
      </c>
      <c r="F40" s="33">
        <v>16</v>
      </c>
      <c r="G40" s="33" t="s">
        <v>92</v>
      </c>
      <c r="H40" s="33" t="s">
        <v>26</v>
      </c>
      <c r="I40" s="33" t="s">
        <v>20</v>
      </c>
      <c r="J40" s="34">
        <v>38820</v>
      </c>
      <c r="K40" s="35">
        <v>50</v>
      </c>
      <c r="L40" s="35" t="s">
        <v>27</v>
      </c>
      <c r="M40" s="36">
        <v>32424</v>
      </c>
      <c r="N40" s="37">
        <f ca="1">DATEDIF(M40,TODAY(),"y")</f>
        <v>31</v>
      </c>
      <c r="O40" s="38">
        <v>187595752</v>
      </c>
    </row>
    <row r="41" spans="2:15" s="28" customFormat="1" x14ac:dyDescent="0.45">
      <c r="B41" s="29" t="s">
        <v>28</v>
      </c>
      <c r="C41" s="30" t="s">
        <v>16</v>
      </c>
      <c r="D41" s="31" t="str">
        <f>C41&amp;" "&amp;B41</f>
        <v>Theo Ullings</v>
      </c>
      <c r="E41" s="32" t="s">
        <v>64</v>
      </c>
      <c r="F41" s="33">
        <v>27</v>
      </c>
      <c r="G41" s="33" t="s">
        <v>65</v>
      </c>
      <c r="H41" s="33" t="s">
        <v>19</v>
      </c>
      <c r="I41" s="33" t="s">
        <v>20</v>
      </c>
      <c r="J41" s="34">
        <v>37980</v>
      </c>
      <c r="K41" s="35">
        <v>50</v>
      </c>
      <c r="L41" s="35" t="s">
        <v>21</v>
      </c>
      <c r="M41" s="36">
        <v>31650</v>
      </c>
      <c r="N41" s="37">
        <f ca="1">DATEDIF(M41,TODAY(),"y")</f>
        <v>33</v>
      </c>
      <c r="O41" s="38">
        <v>187595323</v>
      </c>
    </row>
    <row r="42" spans="2:15" s="28" customFormat="1" x14ac:dyDescent="0.45">
      <c r="B42" s="29" t="s">
        <v>22</v>
      </c>
      <c r="C42" s="30" t="s">
        <v>61</v>
      </c>
      <c r="D42" s="31" t="str">
        <f>C42&amp;" "&amp;B42</f>
        <v>Huub Timmermans</v>
      </c>
      <c r="E42" s="32" t="s">
        <v>110</v>
      </c>
      <c r="F42" s="33">
        <v>21</v>
      </c>
      <c r="G42" s="33" t="s">
        <v>63</v>
      </c>
      <c r="H42" s="33" t="s">
        <v>26</v>
      </c>
      <c r="I42" s="33" t="s">
        <v>20</v>
      </c>
      <c r="J42" s="34">
        <v>37432</v>
      </c>
      <c r="K42" s="35">
        <v>50</v>
      </c>
      <c r="L42" s="35" t="s">
        <v>21</v>
      </c>
      <c r="M42" s="36">
        <v>31721</v>
      </c>
      <c r="N42" s="37">
        <f ca="1">DATEDIF(M42,TODAY(),"y")</f>
        <v>33</v>
      </c>
      <c r="O42" s="38">
        <v>187595587</v>
      </c>
    </row>
    <row r="43" spans="2:15" s="28" customFormat="1" x14ac:dyDescent="0.45">
      <c r="B43" s="29" t="s">
        <v>40</v>
      </c>
      <c r="C43" s="30" t="s">
        <v>23</v>
      </c>
      <c r="D43" s="31" t="str">
        <f>C43&amp;" "&amp;B43</f>
        <v>Ger puts</v>
      </c>
      <c r="E43" s="32" t="s">
        <v>87</v>
      </c>
      <c r="F43" s="33">
        <v>22</v>
      </c>
      <c r="G43" s="33" t="s">
        <v>94</v>
      </c>
      <c r="H43" s="33" t="s">
        <v>19</v>
      </c>
      <c r="I43" s="33" t="s">
        <v>20</v>
      </c>
      <c r="J43" s="34">
        <v>35217</v>
      </c>
      <c r="K43" s="35">
        <v>50</v>
      </c>
      <c r="L43" s="35" t="s">
        <v>21</v>
      </c>
      <c r="M43" s="36">
        <v>31285</v>
      </c>
      <c r="N43" s="37">
        <f ca="1">DATEDIF(M43,TODAY(),"y")</f>
        <v>34</v>
      </c>
      <c r="O43" s="38">
        <v>187595763</v>
      </c>
    </row>
    <row r="44" spans="2:15" s="28" customFormat="1" x14ac:dyDescent="0.45">
      <c r="B44" s="29" t="s">
        <v>22</v>
      </c>
      <c r="C44" s="30" t="s">
        <v>61</v>
      </c>
      <c r="D44" s="31" t="str">
        <f>C44&amp;" "&amp;B44</f>
        <v>Huub Timmermans</v>
      </c>
      <c r="E44" s="32" t="s">
        <v>62</v>
      </c>
      <c r="F44" s="33">
        <v>21</v>
      </c>
      <c r="G44" s="33" t="s">
        <v>63</v>
      </c>
      <c r="H44" s="33" t="s">
        <v>26</v>
      </c>
      <c r="I44" s="33" t="s">
        <v>20</v>
      </c>
      <c r="J44" s="34">
        <v>35834</v>
      </c>
      <c r="K44" s="35">
        <v>50</v>
      </c>
      <c r="L44" s="35" t="s">
        <v>27</v>
      </c>
      <c r="M44" s="36">
        <v>30913</v>
      </c>
      <c r="N44" s="37">
        <f ca="1">DATEDIF(M44,TODAY(),"y")</f>
        <v>35</v>
      </c>
      <c r="O44" s="38">
        <v>187595312</v>
      </c>
    </row>
    <row r="45" spans="2:15" s="28" customFormat="1" x14ac:dyDescent="0.45">
      <c r="B45" s="29" t="s">
        <v>28</v>
      </c>
      <c r="C45" s="30" t="s">
        <v>16</v>
      </c>
      <c r="D45" s="31" t="str">
        <f>C45&amp;" "&amp;B45</f>
        <v>Theo Ullings</v>
      </c>
      <c r="E45" s="32" t="s">
        <v>111</v>
      </c>
      <c r="F45" s="33">
        <v>27</v>
      </c>
      <c r="G45" s="33" t="s">
        <v>65</v>
      </c>
      <c r="H45" s="33" t="s">
        <v>19</v>
      </c>
      <c r="I45" s="33" t="s">
        <v>20</v>
      </c>
      <c r="J45" s="34">
        <v>39076</v>
      </c>
      <c r="K45" s="35">
        <v>50</v>
      </c>
      <c r="L45" s="35" t="s">
        <v>21</v>
      </c>
      <c r="M45" s="36">
        <v>30888</v>
      </c>
      <c r="N45" s="37">
        <f ca="1">DATEDIF(M45,TODAY(),"y")</f>
        <v>35</v>
      </c>
      <c r="O45" s="38">
        <v>187595598</v>
      </c>
    </row>
    <row r="46" spans="2:15" s="28" customFormat="1" x14ac:dyDescent="0.45">
      <c r="B46" s="29" t="s">
        <v>31</v>
      </c>
      <c r="C46" s="30" t="s">
        <v>55</v>
      </c>
      <c r="D46" s="31" t="str">
        <f>C46&amp;" "&amp;B46</f>
        <v>Peter eikeboom</v>
      </c>
      <c r="E46" s="32" t="s">
        <v>53</v>
      </c>
      <c r="F46" s="33">
        <v>33</v>
      </c>
      <c r="G46" s="33" t="s">
        <v>66</v>
      </c>
      <c r="H46" s="33" t="s">
        <v>67</v>
      </c>
      <c r="I46" s="33" t="s">
        <v>20</v>
      </c>
      <c r="J46" s="34">
        <v>38777</v>
      </c>
      <c r="K46" s="35">
        <v>50</v>
      </c>
      <c r="L46" s="35" t="s">
        <v>21</v>
      </c>
      <c r="M46" s="36">
        <v>31088</v>
      </c>
      <c r="N46" s="37">
        <f ca="1">DATEDIF(M46,TODAY(),"y")</f>
        <v>35</v>
      </c>
      <c r="O46" s="38">
        <v>187595939</v>
      </c>
    </row>
    <row r="47" spans="2:15" s="28" customFormat="1" x14ac:dyDescent="0.45">
      <c r="B47" s="29" t="s">
        <v>15</v>
      </c>
      <c r="C47" s="30" t="s">
        <v>55</v>
      </c>
      <c r="D47" s="31" t="str">
        <f>C47&amp;" "&amp;B47</f>
        <v>Peter Janssen</v>
      </c>
      <c r="E47" s="32" t="s">
        <v>74</v>
      </c>
      <c r="F47" s="33">
        <v>20</v>
      </c>
      <c r="G47" s="33" t="s">
        <v>75</v>
      </c>
      <c r="H47" s="33" t="s">
        <v>46</v>
      </c>
      <c r="I47" s="33" t="s">
        <v>20</v>
      </c>
      <c r="J47" s="34">
        <v>36260</v>
      </c>
      <c r="K47" s="35">
        <v>50</v>
      </c>
      <c r="L47" s="35" t="s">
        <v>27</v>
      </c>
      <c r="M47" s="36">
        <v>30737</v>
      </c>
      <c r="N47" s="37">
        <f ca="1">DATEDIF(M47,TODAY(),"y")</f>
        <v>36</v>
      </c>
      <c r="O47" s="38">
        <v>187595378</v>
      </c>
    </row>
    <row r="48" spans="2:15" s="28" customFormat="1" x14ac:dyDescent="0.45">
      <c r="B48" s="29" t="s">
        <v>58</v>
      </c>
      <c r="C48" s="30" t="s">
        <v>59</v>
      </c>
      <c r="D48" s="31" t="str">
        <f>C48&amp;" "&amp;B48</f>
        <v>Koos nevel</v>
      </c>
      <c r="E48" s="32" t="s">
        <v>53</v>
      </c>
      <c r="F48" s="33">
        <v>15</v>
      </c>
      <c r="G48" s="33" t="s">
        <v>60</v>
      </c>
      <c r="H48" s="33" t="s">
        <v>26</v>
      </c>
      <c r="I48" s="33" t="s">
        <v>20</v>
      </c>
      <c r="J48" s="34">
        <v>39684</v>
      </c>
      <c r="K48" s="35">
        <v>50</v>
      </c>
      <c r="L48" s="35" t="s">
        <v>21</v>
      </c>
      <c r="M48" s="36">
        <v>30176</v>
      </c>
      <c r="N48" s="37">
        <f ca="1">DATEDIF(M48,TODAY(),"y")</f>
        <v>37</v>
      </c>
      <c r="O48" s="38">
        <v>187595301</v>
      </c>
    </row>
    <row r="49" spans="2:15" s="28" customFormat="1" x14ac:dyDescent="0.45">
      <c r="B49" s="29" t="s">
        <v>43</v>
      </c>
      <c r="C49" s="30" t="s">
        <v>95</v>
      </c>
      <c r="D49" s="31" t="str">
        <f>C49&amp;" "&amp;B49</f>
        <v>Feb Peskens</v>
      </c>
      <c r="E49" s="32" t="s">
        <v>87</v>
      </c>
      <c r="F49" s="33">
        <v>28</v>
      </c>
      <c r="G49" s="33" t="s">
        <v>96</v>
      </c>
      <c r="H49" s="33" t="s">
        <v>67</v>
      </c>
      <c r="I49" s="33" t="s">
        <v>20</v>
      </c>
      <c r="J49" s="34">
        <v>36832</v>
      </c>
      <c r="K49" s="35">
        <v>50</v>
      </c>
      <c r="L49" s="35" t="s">
        <v>21</v>
      </c>
      <c r="M49" s="36">
        <v>30146</v>
      </c>
      <c r="N49" s="37">
        <f ca="1">DATEDIF(M49,TODAY(),"y")</f>
        <v>37</v>
      </c>
      <c r="O49" s="38">
        <v>187595774</v>
      </c>
    </row>
    <row r="50" spans="2:15" s="28" customFormat="1" x14ac:dyDescent="0.45">
      <c r="B50" s="29" t="s">
        <v>31</v>
      </c>
      <c r="C50" s="30" t="s">
        <v>55</v>
      </c>
      <c r="D50" s="31" t="str">
        <f>C50&amp;" "&amp;B50</f>
        <v>Peter eikeboom</v>
      </c>
      <c r="E50" s="32" t="s">
        <v>112</v>
      </c>
      <c r="F50" s="33">
        <v>33</v>
      </c>
      <c r="G50" s="33" t="s">
        <v>66</v>
      </c>
      <c r="H50" s="33" t="s">
        <v>67</v>
      </c>
      <c r="I50" s="33" t="s">
        <v>20</v>
      </c>
      <c r="J50" s="34">
        <v>39042</v>
      </c>
      <c r="K50" s="35">
        <v>50</v>
      </c>
      <c r="L50" s="35" t="s">
        <v>21</v>
      </c>
      <c r="M50" s="36">
        <v>30055</v>
      </c>
      <c r="N50" s="37">
        <f ca="1">DATEDIF(M50,TODAY(),"y")</f>
        <v>38</v>
      </c>
      <c r="O50" s="38">
        <v>187595609</v>
      </c>
    </row>
    <row r="51" spans="2:15" s="28" customFormat="1" x14ac:dyDescent="0.45">
      <c r="B51" s="29" t="s">
        <v>15</v>
      </c>
      <c r="C51" s="30" t="s">
        <v>55</v>
      </c>
      <c r="D51" s="31" t="str">
        <f>C51&amp;" "&amp;B51</f>
        <v>Peter Janssen</v>
      </c>
      <c r="E51" s="32" t="s">
        <v>56</v>
      </c>
      <c r="F51" s="33">
        <v>9</v>
      </c>
      <c r="G51" s="33" t="s">
        <v>57</v>
      </c>
      <c r="H51" s="33" t="s">
        <v>46</v>
      </c>
      <c r="I51" s="33" t="s">
        <v>20</v>
      </c>
      <c r="J51" s="34">
        <v>35131</v>
      </c>
      <c r="K51" s="35">
        <v>50</v>
      </c>
      <c r="L51" s="35" t="s">
        <v>27</v>
      </c>
      <c r="M51" s="36">
        <v>29439</v>
      </c>
      <c r="N51" s="37">
        <f ca="1">DATEDIF(M51,TODAY(),"y")</f>
        <v>39</v>
      </c>
      <c r="O51" s="38">
        <v>187595290</v>
      </c>
    </row>
    <row r="52" spans="2:15" s="28" customFormat="1" x14ac:dyDescent="0.45">
      <c r="B52" s="29" t="s">
        <v>76</v>
      </c>
      <c r="C52" s="30" t="s">
        <v>59</v>
      </c>
      <c r="D52" s="31" t="str">
        <f>C52&amp;" "&amp;B52</f>
        <v>Koos Dings</v>
      </c>
      <c r="E52" s="32" t="s">
        <v>68</v>
      </c>
      <c r="F52" s="33">
        <v>26</v>
      </c>
      <c r="G52" s="33" t="s">
        <v>77</v>
      </c>
      <c r="H52" s="33" t="s">
        <v>19</v>
      </c>
      <c r="I52" s="33" t="s">
        <v>20</v>
      </c>
      <c r="J52" s="34">
        <v>34615</v>
      </c>
      <c r="K52" s="35">
        <v>50</v>
      </c>
      <c r="L52" s="35" t="s">
        <v>21</v>
      </c>
      <c r="M52" s="36">
        <v>29175</v>
      </c>
      <c r="N52" s="37">
        <f ca="1">DATEDIF(M52,TODAY(),"y")</f>
        <v>40</v>
      </c>
      <c r="O52" s="38">
        <v>187595389</v>
      </c>
    </row>
    <row r="53" spans="2:15" s="28" customFormat="1" x14ac:dyDescent="0.45">
      <c r="B53" s="29" t="s">
        <v>35</v>
      </c>
      <c r="C53" s="30" t="s">
        <v>16</v>
      </c>
      <c r="D53" s="31" t="str">
        <f>C53&amp;" "&amp;B53</f>
        <v>Theo Verdonschot</v>
      </c>
      <c r="E53" s="32" t="s">
        <v>68</v>
      </c>
      <c r="F53" s="33">
        <v>2</v>
      </c>
      <c r="G53" s="33" t="s">
        <v>69</v>
      </c>
      <c r="H53" s="33" t="s">
        <v>19</v>
      </c>
      <c r="I53" s="33" t="s">
        <v>20</v>
      </c>
      <c r="J53" s="34">
        <v>34169</v>
      </c>
      <c r="K53" s="35">
        <v>50</v>
      </c>
      <c r="L53" s="35" t="s">
        <v>27</v>
      </c>
      <c r="M53" s="36">
        <v>29222</v>
      </c>
      <c r="N53" s="37">
        <f ca="1">DATEDIF(M53,TODAY(),"y")</f>
        <v>40</v>
      </c>
      <c r="O53" s="38">
        <v>187595620</v>
      </c>
    </row>
    <row r="54" spans="2:15" s="28" customFormat="1" x14ac:dyDescent="0.45">
      <c r="B54" s="29" t="s">
        <v>15</v>
      </c>
      <c r="C54" s="30" t="s">
        <v>44</v>
      </c>
      <c r="D54" s="31" t="str">
        <f>C54&amp;" "&amp;B54</f>
        <v>Leon Janssen</v>
      </c>
      <c r="E54" s="32" t="s">
        <v>106</v>
      </c>
      <c r="F54" s="33">
        <v>7</v>
      </c>
      <c r="G54" s="33" t="s">
        <v>98</v>
      </c>
      <c r="H54" s="33" t="s">
        <v>26</v>
      </c>
      <c r="I54" s="33" t="s">
        <v>20</v>
      </c>
      <c r="J54" s="34">
        <v>35271</v>
      </c>
      <c r="K54" s="35">
        <v>50</v>
      </c>
      <c r="L54" s="35" t="s">
        <v>21</v>
      </c>
      <c r="M54" s="36">
        <v>29007</v>
      </c>
      <c r="N54" s="37">
        <f ca="1">DATEDIF(M54,TODAY(),"y")</f>
        <v>40</v>
      </c>
      <c r="O54" s="38">
        <v>187595785</v>
      </c>
    </row>
    <row r="55" spans="2:15" s="28" customFormat="1" x14ac:dyDescent="0.45">
      <c r="B55" s="29" t="s">
        <v>35</v>
      </c>
      <c r="C55" s="30" t="s">
        <v>52</v>
      </c>
      <c r="D55" s="31" t="str">
        <f>C55&amp;" "&amp;B55</f>
        <v>Jos Verdonschot</v>
      </c>
      <c r="E55" s="32" t="s">
        <v>53</v>
      </c>
      <c r="F55" s="33">
        <v>3</v>
      </c>
      <c r="G55" s="33" t="s">
        <v>54</v>
      </c>
      <c r="H55" s="33" t="s">
        <v>19</v>
      </c>
      <c r="I55" s="33" t="s">
        <v>20</v>
      </c>
      <c r="J55" s="34">
        <v>33371</v>
      </c>
      <c r="K55" s="35">
        <v>50</v>
      </c>
      <c r="L55" s="35" t="s">
        <v>21</v>
      </c>
      <c r="M55" s="36">
        <v>28702</v>
      </c>
      <c r="N55" s="37">
        <f ca="1">DATEDIF(M55,TODAY(),"y")</f>
        <v>41</v>
      </c>
      <c r="O55" s="38">
        <v>187595279</v>
      </c>
    </row>
    <row r="56" spans="2:15" s="28" customFormat="1" x14ac:dyDescent="0.45">
      <c r="B56" s="29" t="s">
        <v>35</v>
      </c>
      <c r="C56" s="30" t="s">
        <v>48</v>
      </c>
      <c r="D56" s="31" t="str">
        <f>C56&amp;" "&amp;B56</f>
        <v>Ber Verdonschot</v>
      </c>
      <c r="E56" s="32" t="s">
        <v>68</v>
      </c>
      <c r="F56" s="33">
        <v>37</v>
      </c>
      <c r="G56" s="33" t="s">
        <v>86</v>
      </c>
      <c r="H56" s="33" t="s">
        <v>19</v>
      </c>
      <c r="I56" s="33" t="s">
        <v>20</v>
      </c>
      <c r="J56" s="34">
        <v>34390</v>
      </c>
      <c r="K56" s="35">
        <v>50</v>
      </c>
      <c r="L56" s="35" t="s">
        <v>27</v>
      </c>
      <c r="M56" s="36">
        <v>28669</v>
      </c>
      <c r="N56" s="37">
        <f ca="1">DATEDIF(M56,TODAY(),"y")</f>
        <v>41</v>
      </c>
      <c r="O56" s="38">
        <v>187595444</v>
      </c>
    </row>
    <row r="57" spans="2:15" s="28" customFormat="1" x14ac:dyDescent="0.45">
      <c r="B57" s="29" t="s">
        <v>15</v>
      </c>
      <c r="C57" s="30" t="s">
        <v>70</v>
      </c>
      <c r="D57" s="31" t="str">
        <f>C57&amp;" "&amp;B57</f>
        <v>Klaas Janssen</v>
      </c>
      <c r="E57" s="32" t="s">
        <v>74</v>
      </c>
      <c r="F57" s="33">
        <v>8</v>
      </c>
      <c r="G57" s="33" t="s">
        <v>72</v>
      </c>
      <c r="H57" s="33" t="s">
        <v>26</v>
      </c>
      <c r="I57" s="33" t="s">
        <v>20</v>
      </c>
      <c r="J57" s="34">
        <v>34859</v>
      </c>
      <c r="K57" s="35">
        <v>50</v>
      </c>
      <c r="L57" s="35" t="s">
        <v>21</v>
      </c>
      <c r="M57" s="36">
        <v>28389</v>
      </c>
      <c r="N57" s="37">
        <f ca="1">DATEDIF(M57,TODAY(),"y")</f>
        <v>42</v>
      </c>
      <c r="O57" s="38">
        <v>187595631</v>
      </c>
    </row>
    <row r="58" spans="2:15" s="28" customFormat="1" x14ac:dyDescent="0.45">
      <c r="B58" s="29" t="s">
        <v>15</v>
      </c>
      <c r="C58" s="30" t="s">
        <v>29</v>
      </c>
      <c r="D58" s="31" t="str">
        <f>C58&amp;" "&amp;B58</f>
        <v>Jack Janssen</v>
      </c>
      <c r="E58" s="32" t="s">
        <v>38</v>
      </c>
      <c r="F58" s="33">
        <v>30</v>
      </c>
      <c r="G58" s="33" t="s">
        <v>51</v>
      </c>
      <c r="H58" s="33" t="s">
        <v>19</v>
      </c>
      <c r="I58" s="33" t="s">
        <v>20</v>
      </c>
      <c r="J58" s="34">
        <v>36601</v>
      </c>
      <c r="K58" s="52"/>
      <c r="L58" s="35" t="s">
        <v>27</v>
      </c>
      <c r="M58" s="36">
        <v>27965</v>
      </c>
      <c r="N58" s="37">
        <f ca="1">DATEDIF(M58,TODAY(),"y")</f>
        <v>43</v>
      </c>
      <c r="O58" s="38">
        <v>187595268</v>
      </c>
    </row>
    <row r="59" spans="2:15" s="28" customFormat="1" x14ac:dyDescent="0.45">
      <c r="B59" s="29" t="s">
        <v>40</v>
      </c>
      <c r="C59" s="30" t="s">
        <v>70</v>
      </c>
      <c r="D59" s="31" t="str">
        <f>C59&amp;" "&amp;B59</f>
        <v>Klaas puts</v>
      </c>
      <c r="E59" s="32" t="s">
        <v>78</v>
      </c>
      <c r="F59" s="33">
        <v>32</v>
      </c>
      <c r="G59" s="33" t="s">
        <v>79</v>
      </c>
      <c r="H59" s="33" t="s">
        <v>67</v>
      </c>
      <c r="I59" s="33" t="s">
        <v>20</v>
      </c>
      <c r="J59" s="34">
        <v>36589</v>
      </c>
      <c r="K59" s="35">
        <v>50</v>
      </c>
      <c r="L59" s="35" t="s">
        <v>27</v>
      </c>
      <c r="M59" s="36">
        <v>27613</v>
      </c>
      <c r="N59" s="37">
        <f ca="1">DATEDIF(M59,TODAY(),"y")</f>
        <v>44</v>
      </c>
      <c r="O59" s="38">
        <v>187595400</v>
      </c>
    </row>
    <row r="60" spans="2:15" s="28" customFormat="1" x14ac:dyDescent="0.45">
      <c r="B60" s="29" t="s">
        <v>47</v>
      </c>
      <c r="C60" s="30" t="s">
        <v>52</v>
      </c>
      <c r="D60" s="31" t="str">
        <f>C60&amp;" "&amp;B60</f>
        <v>Jos Goor</v>
      </c>
      <c r="E60" s="32" t="s">
        <v>68</v>
      </c>
      <c r="F60" s="33">
        <v>14</v>
      </c>
      <c r="G60" s="33" t="s">
        <v>73</v>
      </c>
      <c r="H60" s="33" t="s">
        <v>26</v>
      </c>
      <c r="I60" s="33" t="s">
        <v>20</v>
      </c>
      <c r="J60" s="34">
        <v>36237</v>
      </c>
      <c r="K60" s="35">
        <v>50</v>
      </c>
      <c r="L60" s="35" t="s">
        <v>27</v>
      </c>
      <c r="M60" s="36">
        <v>27556</v>
      </c>
      <c r="N60" s="37">
        <f ca="1">DATEDIF(M60,TODAY(),"y")</f>
        <v>44</v>
      </c>
      <c r="O60" s="38">
        <v>187595642</v>
      </c>
    </row>
    <row r="61" spans="2:15" s="28" customFormat="1" x14ac:dyDescent="0.45">
      <c r="B61" s="29" t="s">
        <v>31</v>
      </c>
      <c r="C61" s="30" t="s">
        <v>48</v>
      </c>
      <c r="D61" s="31" t="str">
        <f>C61&amp;" "&amp;B61</f>
        <v>Ber eikeboom</v>
      </c>
      <c r="E61" s="32" t="s">
        <v>106</v>
      </c>
      <c r="F61" s="33">
        <v>13</v>
      </c>
      <c r="G61" s="33" t="s">
        <v>100</v>
      </c>
      <c r="H61" s="33" t="s">
        <v>26</v>
      </c>
      <c r="I61" s="33" t="s">
        <v>20</v>
      </c>
      <c r="J61" s="34">
        <v>34692</v>
      </c>
      <c r="K61" s="35">
        <v>50</v>
      </c>
      <c r="L61" s="35" t="s">
        <v>27</v>
      </c>
      <c r="M61" s="36">
        <v>27868</v>
      </c>
      <c r="N61" s="37">
        <f ca="1">DATEDIF(M61,TODAY(),"y")</f>
        <v>44</v>
      </c>
      <c r="O61" s="38">
        <v>187595796</v>
      </c>
    </row>
    <row r="62" spans="2:15" s="28" customFormat="1" x14ac:dyDescent="0.45">
      <c r="B62" s="29" t="s">
        <v>47</v>
      </c>
      <c r="C62" s="30" t="s">
        <v>48</v>
      </c>
      <c r="D62" s="31" t="str">
        <f>C62&amp;" "&amp;B62</f>
        <v>Ber Goor</v>
      </c>
      <c r="E62" s="32" t="s">
        <v>49</v>
      </c>
      <c r="F62" s="33">
        <v>24</v>
      </c>
      <c r="G62" s="33" t="s">
        <v>50</v>
      </c>
      <c r="H62" s="33" t="s">
        <v>19</v>
      </c>
      <c r="I62" s="33" t="s">
        <v>20</v>
      </c>
      <c r="J62" s="34">
        <v>32012</v>
      </c>
      <c r="K62" s="35">
        <v>50</v>
      </c>
      <c r="L62" s="35" t="s">
        <v>21</v>
      </c>
      <c r="M62" s="36">
        <v>27228</v>
      </c>
      <c r="N62" s="37">
        <f ca="1">DATEDIF(M62,TODAY(),"y")</f>
        <v>45</v>
      </c>
      <c r="O62" s="38">
        <v>187595257</v>
      </c>
    </row>
    <row r="63" spans="2:15" s="28" customFormat="1" x14ac:dyDescent="0.45">
      <c r="B63" s="29" t="s">
        <v>43</v>
      </c>
      <c r="C63" s="30" t="s">
        <v>44</v>
      </c>
      <c r="D63" s="31" t="str">
        <f>C63&amp;" "&amp;B63</f>
        <v>Leon Peskens</v>
      </c>
      <c r="E63" s="32" t="s">
        <v>38</v>
      </c>
      <c r="F63" s="33">
        <v>18</v>
      </c>
      <c r="G63" s="33" t="s">
        <v>45</v>
      </c>
      <c r="H63" s="33" t="s">
        <v>46</v>
      </c>
      <c r="I63" s="33" t="s">
        <v>20</v>
      </c>
      <c r="J63" s="34">
        <v>32573</v>
      </c>
      <c r="K63" s="35">
        <v>50</v>
      </c>
      <c r="L63" s="35" t="s">
        <v>21</v>
      </c>
      <c r="M63" s="36">
        <v>26491</v>
      </c>
      <c r="N63" s="37">
        <f ca="1">DATEDIF(M63,TODAY(),"y")</f>
        <v>47</v>
      </c>
      <c r="O63" s="38">
        <v>187595246</v>
      </c>
    </row>
    <row r="64" spans="2:15" s="28" customFormat="1" x14ac:dyDescent="0.45">
      <c r="B64" s="29" t="s">
        <v>15</v>
      </c>
      <c r="C64" s="30" t="s">
        <v>55</v>
      </c>
      <c r="D64" s="31" t="str">
        <f>C64&amp;" "&amp;B64</f>
        <v>Peter Janssen</v>
      </c>
      <c r="E64" s="32" t="s">
        <v>78</v>
      </c>
      <c r="F64" s="33">
        <v>20</v>
      </c>
      <c r="G64" s="33" t="s">
        <v>75</v>
      </c>
      <c r="H64" s="33" t="s">
        <v>46</v>
      </c>
      <c r="I64" s="33" t="s">
        <v>20</v>
      </c>
      <c r="J64" s="34">
        <v>31551</v>
      </c>
      <c r="K64" s="35">
        <v>50</v>
      </c>
      <c r="L64" s="35" t="s">
        <v>21</v>
      </c>
      <c r="M64" s="36">
        <v>26723</v>
      </c>
      <c r="N64" s="37">
        <f ca="1">DATEDIF(M64,TODAY(),"y")</f>
        <v>47</v>
      </c>
      <c r="O64" s="38">
        <v>187595653</v>
      </c>
    </row>
    <row r="65" spans="2:15" s="28" customFormat="1" x14ac:dyDescent="0.45">
      <c r="B65" s="29" t="s">
        <v>31</v>
      </c>
      <c r="C65" s="30" t="s">
        <v>32</v>
      </c>
      <c r="D65" s="31" t="str">
        <f>C65&amp;" "&amp;B65</f>
        <v>Ton eikeboom</v>
      </c>
      <c r="E65" s="32" t="s">
        <v>17</v>
      </c>
      <c r="F65" s="33">
        <v>23</v>
      </c>
      <c r="G65" s="33" t="s">
        <v>34</v>
      </c>
      <c r="H65" s="33" t="s">
        <v>19</v>
      </c>
      <c r="I65" s="33" t="s">
        <v>20</v>
      </c>
      <c r="J65" s="34">
        <v>30696</v>
      </c>
      <c r="K65" s="35">
        <v>50</v>
      </c>
      <c r="L65" s="35" t="s">
        <v>21</v>
      </c>
      <c r="M65" s="36">
        <v>26729</v>
      </c>
      <c r="N65" s="37">
        <f ca="1">DATEDIF(M65,TODAY(),"y")</f>
        <v>47</v>
      </c>
      <c r="O65" s="38">
        <v>187595807</v>
      </c>
    </row>
    <row r="66" spans="2:15" s="28" customFormat="1" x14ac:dyDescent="0.45">
      <c r="B66" s="29" t="s">
        <v>28</v>
      </c>
      <c r="C66" s="30" t="s">
        <v>16</v>
      </c>
      <c r="D66" s="31" t="str">
        <f>C66&amp;" "&amp;B66</f>
        <v>Theo Ullings</v>
      </c>
      <c r="E66" s="32" t="s">
        <v>53</v>
      </c>
      <c r="F66" s="33">
        <v>27</v>
      </c>
      <c r="G66" s="33" t="s">
        <v>65</v>
      </c>
      <c r="H66" s="33" t="s">
        <v>19</v>
      </c>
      <c r="I66" s="33" t="s">
        <v>20</v>
      </c>
      <c r="J66" s="34">
        <v>29946</v>
      </c>
      <c r="K66" s="35">
        <v>50</v>
      </c>
      <c r="L66" s="35" t="s">
        <v>27</v>
      </c>
      <c r="M66" s="36">
        <v>26218</v>
      </c>
      <c r="N66" s="37">
        <f ca="1">DATEDIF(M66,TODAY(),"y")</f>
        <v>48</v>
      </c>
      <c r="O66" s="38">
        <v>187595928</v>
      </c>
    </row>
    <row r="67" spans="2:15" s="28" customFormat="1" x14ac:dyDescent="0.45">
      <c r="B67" s="29" t="s">
        <v>40</v>
      </c>
      <c r="C67" s="30" t="s">
        <v>32</v>
      </c>
      <c r="D67" s="31" t="str">
        <f>C67&amp;" "&amp;B67</f>
        <v>Ton puts</v>
      </c>
      <c r="E67" s="32" t="s">
        <v>41</v>
      </c>
      <c r="F67" s="33">
        <v>12</v>
      </c>
      <c r="G67" s="33" t="s">
        <v>42</v>
      </c>
      <c r="H67" s="33" t="s">
        <v>26</v>
      </c>
      <c r="I67" s="33" t="s">
        <v>20</v>
      </c>
      <c r="J67" s="34">
        <v>34618</v>
      </c>
      <c r="K67" s="35">
        <v>50</v>
      </c>
      <c r="L67" s="35" t="s">
        <v>21</v>
      </c>
      <c r="M67" s="36">
        <v>25754</v>
      </c>
      <c r="N67" s="37">
        <f ca="1">DATEDIF(M67,TODAY(),"y")</f>
        <v>49</v>
      </c>
      <c r="O67" s="38">
        <v>187595235</v>
      </c>
    </row>
    <row r="68" spans="2:15" s="28" customFormat="1" x14ac:dyDescent="0.45">
      <c r="B68" s="29" t="s">
        <v>15</v>
      </c>
      <c r="C68" s="30" t="s">
        <v>61</v>
      </c>
      <c r="D68" s="31" t="str">
        <f>C68&amp;" "&amp;B68</f>
        <v>Huub Janssen</v>
      </c>
      <c r="E68" s="32" t="s">
        <v>80</v>
      </c>
      <c r="F68" s="33">
        <v>34</v>
      </c>
      <c r="G68" s="33" t="s">
        <v>81</v>
      </c>
      <c r="H68" s="33" t="s">
        <v>67</v>
      </c>
      <c r="I68" s="33" t="s">
        <v>20</v>
      </c>
      <c r="J68" s="34">
        <v>33416</v>
      </c>
      <c r="K68" s="35">
        <v>50</v>
      </c>
      <c r="L68" s="35" t="s">
        <v>21</v>
      </c>
      <c r="M68" s="36">
        <v>26051</v>
      </c>
      <c r="N68" s="37">
        <f ca="1">DATEDIF(M68,TODAY(),"y")</f>
        <v>49</v>
      </c>
      <c r="O68" s="38">
        <v>187595411</v>
      </c>
    </row>
    <row r="69" spans="2:15" s="28" customFormat="1" x14ac:dyDescent="0.45">
      <c r="B69" s="29" t="s">
        <v>76</v>
      </c>
      <c r="C69" s="30" t="s">
        <v>59</v>
      </c>
      <c r="D69" s="31" t="str">
        <f>C69&amp;" "&amp;B69</f>
        <v>Koos Dings</v>
      </c>
      <c r="E69" s="32" t="s">
        <v>80</v>
      </c>
      <c r="F69" s="33">
        <v>26</v>
      </c>
      <c r="G69" s="33" t="s">
        <v>77</v>
      </c>
      <c r="H69" s="33" t="s">
        <v>19</v>
      </c>
      <c r="I69" s="33" t="s">
        <v>20</v>
      </c>
      <c r="J69" s="34">
        <v>33411</v>
      </c>
      <c r="K69" s="35">
        <v>50</v>
      </c>
      <c r="L69" s="35" t="s">
        <v>27</v>
      </c>
      <c r="M69" s="36">
        <v>25890</v>
      </c>
      <c r="N69" s="37">
        <f ca="1">DATEDIF(M69,TODAY(),"y")</f>
        <v>49</v>
      </c>
      <c r="O69" s="38">
        <v>187595664</v>
      </c>
    </row>
    <row r="70" spans="2:15" s="28" customFormat="1" x14ac:dyDescent="0.45">
      <c r="B70" s="29" t="s">
        <v>35</v>
      </c>
      <c r="C70" s="30" t="s">
        <v>29</v>
      </c>
      <c r="D70" s="31" t="str">
        <f>C70&amp;" "&amp;B70</f>
        <v>Jack Verdonschot</v>
      </c>
      <c r="E70" s="32" t="s">
        <v>17</v>
      </c>
      <c r="F70" s="33">
        <v>29</v>
      </c>
      <c r="G70" s="33" t="s">
        <v>37</v>
      </c>
      <c r="H70" s="33" t="s">
        <v>19</v>
      </c>
      <c r="I70" s="33" t="s">
        <v>20</v>
      </c>
      <c r="J70" s="34">
        <v>32631</v>
      </c>
      <c r="K70" s="52"/>
      <c r="L70" s="35" t="s">
        <v>27</v>
      </c>
      <c r="M70" s="36">
        <v>25590</v>
      </c>
      <c r="N70" s="37">
        <f ca="1">DATEDIF(M70,TODAY(),"y")</f>
        <v>50</v>
      </c>
      <c r="O70" s="38">
        <v>187595818</v>
      </c>
    </row>
    <row r="71" spans="2:15" s="28" customFormat="1" x14ac:dyDescent="0.45">
      <c r="B71" s="29" t="s">
        <v>15</v>
      </c>
      <c r="C71" s="30" t="s">
        <v>29</v>
      </c>
      <c r="D71" s="31" t="str">
        <f>C71&amp;" "&amp;B71</f>
        <v>Jack Janssen</v>
      </c>
      <c r="E71" s="32" t="s">
        <v>38</v>
      </c>
      <c r="F71" s="33">
        <v>6</v>
      </c>
      <c r="G71" s="33" t="s">
        <v>39</v>
      </c>
      <c r="H71" s="33" t="s">
        <v>26</v>
      </c>
      <c r="I71" s="33" t="s">
        <v>20</v>
      </c>
      <c r="J71" s="34">
        <v>31748</v>
      </c>
      <c r="K71" s="35">
        <v>50</v>
      </c>
      <c r="L71" s="35" t="s">
        <v>27</v>
      </c>
      <c r="M71" s="36">
        <v>25017</v>
      </c>
      <c r="N71" s="37">
        <f ca="1">DATEDIF(M71,TODAY(),"y")</f>
        <v>51</v>
      </c>
      <c r="O71" s="38">
        <v>187595224</v>
      </c>
    </row>
    <row r="72" spans="2:15" s="28" customFormat="1" x14ac:dyDescent="0.45">
      <c r="B72" s="29" t="s">
        <v>35</v>
      </c>
      <c r="C72" s="30" t="s">
        <v>29</v>
      </c>
      <c r="D72" s="31" t="str">
        <f>C72&amp;" "&amp;B72</f>
        <v>Jack Verdonschot</v>
      </c>
      <c r="E72" s="32" t="s">
        <v>36</v>
      </c>
      <c r="F72" s="33">
        <v>29</v>
      </c>
      <c r="G72" s="33" t="s">
        <v>37</v>
      </c>
      <c r="H72" s="33" t="s">
        <v>19</v>
      </c>
      <c r="I72" s="33" t="s">
        <v>20</v>
      </c>
      <c r="J72" s="34">
        <v>32514</v>
      </c>
      <c r="K72" s="52"/>
      <c r="L72" s="35" t="s">
        <v>21</v>
      </c>
      <c r="M72" s="36">
        <v>24280</v>
      </c>
      <c r="N72" s="37">
        <f ca="1">DATEDIF(M72,TODAY(),"y")</f>
        <v>53</v>
      </c>
      <c r="O72" s="38">
        <v>187595213</v>
      </c>
    </row>
    <row r="73" spans="2:15" s="28" customFormat="1" x14ac:dyDescent="0.45">
      <c r="B73" s="29" t="s">
        <v>22</v>
      </c>
      <c r="C73" s="30" t="s">
        <v>23</v>
      </c>
      <c r="D73" s="31" t="str">
        <f>C73&amp;" "&amp;B73</f>
        <v>Ger Timmermans</v>
      </c>
      <c r="E73" s="32" t="s">
        <v>82</v>
      </c>
      <c r="F73" s="33">
        <v>35</v>
      </c>
      <c r="G73" s="33" t="s">
        <v>83</v>
      </c>
      <c r="H73" s="33" t="s">
        <v>67</v>
      </c>
      <c r="I73" s="33" t="s">
        <v>20</v>
      </c>
      <c r="J73" s="34">
        <v>28589</v>
      </c>
      <c r="K73" s="52"/>
      <c r="L73" s="35" t="s">
        <v>21</v>
      </c>
      <c r="M73" s="36">
        <v>24489</v>
      </c>
      <c r="N73" s="37">
        <f ca="1">DATEDIF(M73,TODAY(),"y")</f>
        <v>53</v>
      </c>
      <c r="O73" s="38">
        <v>187595422</v>
      </c>
    </row>
    <row r="74" spans="2:15" s="28" customFormat="1" x14ac:dyDescent="0.45">
      <c r="B74" s="29" t="s">
        <v>15</v>
      </c>
      <c r="C74" s="30" t="s">
        <v>29</v>
      </c>
      <c r="D74" s="31" t="str">
        <f>C74&amp;" "&amp;B74</f>
        <v>Jack Janssen</v>
      </c>
      <c r="E74" s="32" t="s">
        <v>38</v>
      </c>
      <c r="F74" s="33">
        <v>6</v>
      </c>
      <c r="G74" s="33" t="s">
        <v>39</v>
      </c>
      <c r="H74" s="33" t="s">
        <v>26</v>
      </c>
      <c r="I74" s="33" t="s">
        <v>20</v>
      </c>
      <c r="J74" s="34">
        <v>33085</v>
      </c>
      <c r="K74" s="35">
        <v>50</v>
      </c>
      <c r="L74" s="35" t="s">
        <v>21</v>
      </c>
      <c r="M74" s="36">
        <v>24451</v>
      </c>
      <c r="N74" s="37">
        <f ca="1">DATEDIF(M74,TODAY(),"y")</f>
        <v>53</v>
      </c>
      <c r="O74" s="38">
        <v>187595829</v>
      </c>
    </row>
    <row r="75" spans="2:15" s="28" customFormat="1" x14ac:dyDescent="0.45">
      <c r="B75" s="29" t="s">
        <v>31</v>
      </c>
      <c r="C75" s="30" t="s">
        <v>32</v>
      </c>
      <c r="D75" s="31" t="str">
        <f>C75&amp;" "&amp;B75</f>
        <v>Ton eikeboom</v>
      </c>
      <c r="E75" s="32" t="s">
        <v>33</v>
      </c>
      <c r="F75" s="33">
        <v>23</v>
      </c>
      <c r="G75" s="33" t="s">
        <v>34</v>
      </c>
      <c r="H75" s="33" t="s">
        <v>19</v>
      </c>
      <c r="I75" s="33" t="s">
        <v>20</v>
      </c>
      <c r="J75" s="34">
        <v>27275</v>
      </c>
      <c r="K75" s="35">
        <v>50</v>
      </c>
      <c r="L75" s="35" t="s">
        <v>27</v>
      </c>
      <c r="M75" s="36">
        <v>23543</v>
      </c>
      <c r="N75" s="37">
        <f ca="1">DATEDIF(M75,TODAY(),"y")</f>
        <v>55</v>
      </c>
      <c r="O75" s="38">
        <v>304126105</v>
      </c>
    </row>
    <row r="76" spans="2:15" s="28" customFormat="1" x14ac:dyDescent="0.45">
      <c r="B76" s="29" t="s">
        <v>40</v>
      </c>
      <c r="C76" s="30" t="s">
        <v>32</v>
      </c>
      <c r="D76" s="31" t="str">
        <f>C76&amp;" "&amp;B76</f>
        <v>Ton puts</v>
      </c>
      <c r="E76" s="32" t="s">
        <v>38</v>
      </c>
      <c r="F76" s="33">
        <v>12</v>
      </c>
      <c r="G76" s="33" t="s">
        <v>42</v>
      </c>
      <c r="H76" s="33" t="s">
        <v>26</v>
      </c>
      <c r="I76" s="33" t="s">
        <v>20</v>
      </c>
      <c r="J76" s="34">
        <v>28652</v>
      </c>
      <c r="K76" s="35">
        <v>50</v>
      </c>
      <c r="L76" s="35" t="s">
        <v>27</v>
      </c>
      <c r="M76" s="36">
        <v>23312</v>
      </c>
      <c r="N76" s="37">
        <f ca="1">DATEDIF(M76,TODAY(),"y")</f>
        <v>56</v>
      </c>
      <c r="O76" s="38">
        <v>187595840</v>
      </c>
    </row>
    <row r="77" spans="2:15" s="28" customFormat="1" x14ac:dyDescent="0.45">
      <c r="B77" s="29" t="s">
        <v>28</v>
      </c>
      <c r="C77" s="30" t="s">
        <v>29</v>
      </c>
      <c r="D77" s="31" t="str">
        <f>C77&amp;" "&amp;B77</f>
        <v>Jack Ullings</v>
      </c>
      <c r="E77" s="32" t="s">
        <v>17</v>
      </c>
      <c r="F77" s="33">
        <v>17</v>
      </c>
      <c r="G77" s="33" t="s">
        <v>30</v>
      </c>
      <c r="H77" s="33" t="s">
        <v>26</v>
      </c>
      <c r="I77" s="33" t="s">
        <v>20</v>
      </c>
      <c r="J77" s="34">
        <v>31769</v>
      </c>
      <c r="K77" s="35">
        <v>50</v>
      </c>
      <c r="L77" s="35" t="s">
        <v>21</v>
      </c>
      <c r="M77" s="36">
        <v>22806</v>
      </c>
      <c r="N77" s="37">
        <f ca="1">DATEDIF(M77,TODAY(),"y")</f>
        <v>57</v>
      </c>
      <c r="O77" s="38">
        <v>420656997</v>
      </c>
    </row>
    <row r="78" spans="2:15" s="28" customFormat="1" x14ac:dyDescent="0.45">
      <c r="B78" s="29" t="s">
        <v>40</v>
      </c>
      <c r="C78" s="30" t="s">
        <v>32</v>
      </c>
      <c r="D78" s="31" t="str">
        <f>C78&amp;" "&amp;B78</f>
        <v>Ton puts</v>
      </c>
      <c r="E78" s="32" t="s">
        <v>84</v>
      </c>
      <c r="F78" s="33">
        <v>36</v>
      </c>
      <c r="G78" s="33" t="s">
        <v>85</v>
      </c>
      <c r="H78" s="33" t="s">
        <v>67</v>
      </c>
      <c r="I78" s="33" t="s">
        <v>20</v>
      </c>
      <c r="J78" s="34">
        <v>29499</v>
      </c>
      <c r="K78" s="35">
        <v>50</v>
      </c>
      <c r="L78" s="35" t="s">
        <v>21</v>
      </c>
      <c r="M78" s="36">
        <v>22927</v>
      </c>
      <c r="N78" s="37">
        <f ca="1">DATEDIF(M78,TODAY(),"y")</f>
        <v>57</v>
      </c>
      <c r="O78" s="38">
        <v>187595433</v>
      </c>
    </row>
    <row r="79" spans="2:15" s="28" customFormat="1" x14ac:dyDescent="0.45">
      <c r="B79" s="29" t="s">
        <v>22</v>
      </c>
      <c r="C79" s="30" t="s">
        <v>23</v>
      </c>
      <c r="D79" s="31" t="str">
        <f>C79&amp;" "&amp;B79</f>
        <v>Ger Timmermans</v>
      </c>
      <c r="E79" s="32" t="s">
        <v>24</v>
      </c>
      <c r="F79" s="33">
        <v>11</v>
      </c>
      <c r="G79" s="33" t="s">
        <v>25</v>
      </c>
      <c r="H79" s="33" t="s">
        <v>26</v>
      </c>
      <c r="I79" s="33" t="s">
        <v>20</v>
      </c>
      <c r="J79" s="34">
        <v>31839</v>
      </c>
      <c r="K79" s="35">
        <v>50</v>
      </c>
      <c r="L79" s="35" t="s">
        <v>27</v>
      </c>
      <c r="M79" s="36">
        <v>22069</v>
      </c>
      <c r="N79" s="37">
        <f ca="1">DATEDIF(M79,TODAY(),"y")</f>
        <v>59</v>
      </c>
      <c r="O79" s="38">
        <v>537187889</v>
      </c>
    </row>
    <row r="80" spans="2:15" s="28" customFormat="1" x14ac:dyDescent="0.45">
      <c r="B80" s="29" t="s">
        <v>43</v>
      </c>
      <c r="C80" s="30" t="s">
        <v>44</v>
      </c>
      <c r="D80" s="31" t="str">
        <f>C80&amp;" "&amp;B80</f>
        <v>Leon Peskens</v>
      </c>
      <c r="E80" s="32" t="s">
        <v>38</v>
      </c>
      <c r="F80" s="33">
        <v>18</v>
      </c>
      <c r="G80" s="33" t="s">
        <v>45</v>
      </c>
      <c r="H80" s="33" t="s">
        <v>46</v>
      </c>
      <c r="I80" s="33" t="s">
        <v>20</v>
      </c>
      <c r="J80" s="34">
        <v>27198</v>
      </c>
      <c r="K80" s="35">
        <v>50</v>
      </c>
      <c r="L80" s="35" t="s">
        <v>21</v>
      </c>
      <c r="M80" s="36">
        <v>22173</v>
      </c>
      <c r="N80" s="37">
        <f ca="1">DATEDIF(M80,TODAY(),"y")</f>
        <v>59</v>
      </c>
      <c r="O80" s="38">
        <v>187595851</v>
      </c>
    </row>
    <row r="81" spans="1:15" s="28" customFormat="1" x14ac:dyDescent="0.45">
      <c r="B81" s="29" t="s">
        <v>15</v>
      </c>
      <c r="C81" s="30" t="s">
        <v>16</v>
      </c>
      <c r="D81" s="31" t="str">
        <f>C81&amp;" "&amp;B81</f>
        <v>Theo Janssen</v>
      </c>
      <c r="E81" s="32" t="s">
        <v>17</v>
      </c>
      <c r="F81" s="33">
        <v>5</v>
      </c>
      <c r="G81" s="33" t="s">
        <v>18</v>
      </c>
      <c r="H81" s="33" t="s">
        <v>19</v>
      </c>
      <c r="I81" s="33" t="s">
        <v>20</v>
      </c>
      <c r="J81" s="34">
        <v>31084</v>
      </c>
      <c r="K81" s="35">
        <v>50</v>
      </c>
      <c r="L81" s="35" t="s">
        <v>21</v>
      </c>
      <c r="M81" s="36">
        <v>21332</v>
      </c>
      <c r="N81" s="37">
        <f ca="1">DATEDIF(M81,TODAY(),"y")</f>
        <v>61</v>
      </c>
      <c r="O81" s="38">
        <v>653718781</v>
      </c>
    </row>
    <row r="82" spans="1:15" s="28" customFormat="1" x14ac:dyDescent="0.45">
      <c r="B82" s="29" t="s">
        <v>22</v>
      </c>
      <c r="C82" s="30" t="s">
        <v>61</v>
      </c>
      <c r="D82" s="31" t="str">
        <f>C82&amp;" "&amp;B82</f>
        <v>Huub Timmermans</v>
      </c>
      <c r="E82" s="32" t="s">
        <v>53</v>
      </c>
      <c r="F82" s="33">
        <v>21</v>
      </c>
      <c r="G82" s="33" t="s">
        <v>63</v>
      </c>
      <c r="H82" s="33" t="s">
        <v>26</v>
      </c>
      <c r="I82" s="33" t="s">
        <v>20</v>
      </c>
      <c r="J82" s="34">
        <v>30173</v>
      </c>
      <c r="K82" s="35">
        <v>50</v>
      </c>
      <c r="L82" s="35" t="s">
        <v>21</v>
      </c>
      <c r="M82" s="36">
        <v>21348</v>
      </c>
      <c r="N82" s="37">
        <f ca="1">DATEDIF(M82,TODAY(),"y")</f>
        <v>61</v>
      </c>
      <c r="O82" s="38">
        <v>187595917</v>
      </c>
    </row>
    <row r="83" spans="1:15" s="28" customFormat="1" x14ac:dyDescent="0.45">
      <c r="B83" s="29" t="s">
        <v>47</v>
      </c>
      <c r="C83" s="30" t="s">
        <v>48</v>
      </c>
      <c r="D83" s="31" t="str">
        <f>C83&amp;" "&amp;B83</f>
        <v>Ber Goor</v>
      </c>
      <c r="E83" s="32" t="s">
        <v>38</v>
      </c>
      <c r="F83" s="33">
        <v>24</v>
      </c>
      <c r="G83" s="33" t="s">
        <v>50</v>
      </c>
      <c r="H83" s="33" t="s">
        <v>19</v>
      </c>
      <c r="I83" s="33" t="s">
        <v>20</v>
      </c>
      <c r="J83" s="34">
        <v>27049</v>
      </c>
      <c r="K83" s="35">
        <v>50</v>
      </c>
      <c r="L83" s="35" t="s">
        <v>21</v>
      </c>
      <c r="M83" s="36">
        <v>21034</v>
      </c>
      <c r="N83" s="37">
        <f ca="1">DATEDIF(M83,TODAY(),"y")</f>
        <v>62</v>
      </c>
      <c r="O83" s="38">
        <v>187595862</v>
      </c>
    </row>
    <row r="84" spans="1:15" s="28" customFormat="1" x14ac:dyDescent="0.45">
      <c r="B84" s="29" t="s">
        <v>15</v>
      </c>
      <c r="C84" s="30" t="s">
        <v>29</v>
      </c>
      <c r="D84" s="31" t="str">
        <f>C84&amp;" "&amp;B84</f>
        <v>Jack Janssen</v>
      </c>
      <c r="E84" s="32" t="s">
        <v>38</v>
      </c>
      <c r="F84" s="33">
        <v>30</v>
      </c>
      <c r="G84" s="33" t="s">
        <v>51</v>
      </c>
      <c r="H84" s="33" t="s">
        <v>19</v>
      </c>
      <c r="I84" s="33" t="s">
        <v>20</v>
      </c>
      <c r="J84" s="34">
        <v>28637</v>
      </c>
      <c r="K84" s="35">
        <v>50</v>
      </c>
      <c r="L84" s="35" t="s">
        <v>21</v>
      </c>
      <c r="M84" s="36">
        <v>19895</v>
      </c>
      <c r="N84" s="37">
        <f ca="1">DATEDIF(M84,TODAY(),"y")</f>
        <v>65</v>
      </c>
      <c r="O84" s="38">
        <v>187595873</v>
      </c>
    </row>
    <row r="85" spans="1:15" s="28" customFormat="1" x14ac:dyDescent="0.45">
      <c r="B85" s="29" t="s">
        <v>35</v>
      </c>
      <c r="C85" s="30" t="s">
        <v>52</v>
      </c>
      <c r="D85" s="31" t="str">
        <f>C85&amp;" "&amp;B85</f>
        <v>Jos Verdonschot</v>
      </c>
      <c r="E85" s="32" t="s">
        <v>53</v>
      </c>
      <c r="F85" s="33">
        <v>3</v>
      </c>
      <c r="G85" s="33" t="s">
        <v>54</v>
      </c>
      <c r="H85" s="33" t="s">
        <v>19</v>
      </c>
      <c r="I85" s="33" t="s">
        <v>20</v>
      </c>
      <c r="J85" s="34">
        <v>22499</v>
      </c>
      <c r="K85" s="35">
        <v>50</v>
      </c>
      <c r="L85" s="35" t="s">
        <v>27</v>
      </c>
      <c r="M85" s="36">
        <v>18756</v>
      </c>
      <c r="N85" s="37">
        <f ca="1">DATEDIF(M85,TODAY(),"y")</f>
        <v>69</v>
      </c>
      <c r="O85" s="38">
        <v>187595884</v>
      </c>
    </row>
    <row r="86" spans="1:15" s="28" customFormat="1" x14ac:dyDescent="0.45">
      <c r="B86" s="29" t="s">
        <v>15</v>
      </c>
      <c r="C86" s="30" t="s">
        <v>55</v>
      </c>
      <c r="D86" s="31" t="str">
        <f>C86&amp;" "&amp;B86</f>
        <v>Peter Janssen</v>
      </c>
      <c r="E86" s="32" t="s">
        <v>53</v>
      </c>
      <c r="F86" s="33">
        <v>9</v>
      </c>
      <c r="G86" s="33" t="s">
        <v>57</v>
      </c>
      <c r="H86" s="33" t="s">
        <v>46</v>
      </c>
      <c r="I86" s="33" t="s">
        <v>20</v>
      </c>
      <c r="J86" s="34">
        <v>25155</v>
      </c>
      <c r="K86" s="35">
        <v>50</v>
      </c>
      <c r="L86" s="35" t="s">
        <v>21</v>
      </c>
      <c r="M86" s="36">
        <v>17617</v>
      </c>
      <c r="N86" s="37">
        <f ca="1">DATEDIF(M86,TODAY(),"y")</f>
        <v>72</v>
      </c>
      <c r="O86" s="38">
        <v>187595895</v>
      </c>
    </row>
    <row r="87" spans="1:15" s="28" customFormat="1" x14ac:dyDescent="0.45">
      <c r="B87" s="29" t="s">
        <v>58</v>
      </c>
      <c r="C87" s="30" t="s">
        <v>59</v>
      </c>
      <c r="D87" s="31" t="str">
        <f>C87&amp;" "&amp;B87</f>
        <v>Koos nevel</v>
      </c>
      <c r="E87" s="32" t="s">
        <v>53</v>
      </c>
      <c r="F87" s="33">
        <v>15</v>
      </c>
      <c r="G87" s="33" t="s">
        <v>60</v>
      </c>
      <c r="H87" s="33" t="s">
        <v>26</v>
      </c>
      <c r="I87" s="33" t="s">
        <v>20</v>
      </c>
      <c r="J87" s="34">
        <v>25285</v>
      </c>
      <c r="K87" s="35"/>
      <c r="L87" s="35" t="s">
        <v>27</v>
      </c>
      <c r="M87" s="36">
        <v>16478</v>
      </c>
      <c r="N87" s="37">
        <f ca="1">DATEDIF(M87,TODAY(),"y")</f>
        <v>75</v>
      </c>
      <c r="O87" s="38">
        <v>187595906</v>
      </c>
    </row>
    <row r="88" spans="1:15" s="28" customFormat="1" x14ac:dyDescent="0.45">
      <c r="B88" s="39"/>
      <c r="C88" s="40"/>
      <c r="D88" s="41"/>
      <c r="M88" s="42"/>
      <c r="N88" s="40"/>
      <c r="O88" s="43"/>
    </row>
    <row r="89" spans="1:15" s="28" customFormat="1" x14ac:dyDescent="0.45">
      <c r="A89" s="40"/>
      <c r="C89" s="40"/>
      <c r="D89" s="41"/>
      <c r="M89" s="42"/>
      <c r="N89" s="40"/>
    </row>
    <row r="90" spans="1:15" s="28" customFormat="1" x14ac:dyDescent="0.45">
      <c r="A90" s="40"/>
      <c r="C90" s="40"/>
      <c r="D90" s="41"/>
      <c r="M90" s="44"/>
      <c r="N90" s="40"/>
    </row>
    <row r="91" spans="1:15" s="28" customFormat="1" x14ac:dyDescent="0.45">
      <c r="A91" s="40"/>
      <c r="C91" s="40"/>
      <c r="D91" s="41"/>
      <c r="M91" s="44"/>
      <c r="N91" s="40"/>
    </row>
    <row r="92" spans="1:15" s="28" customFormat="1" x14ac:dyDescent="0.45">
      <c r="A92" s="40"/>
      <c r="C92" s="40"/>
      <c r="D92" s="41"/>
      <c r="M92" s="44"/>
      <c r="N92" s="40"/>
    </row>
    <row r="93" spans="1:15" s="28" customFormat="1" x14ac:dyDescent="0.45">
      <c r="A93" s="40"/>
      <c r="C93" s="40"/>
      <c r="D93" s="41"/>
      <c r="M93" s="44"/>
      <c r="N93" s="40"/>
    </row>
    <row r="94" spans="1:15" s="28" customFormat="1" x14ac:dyDescent="0.45">
      <c r="A94" s="40"/>
      <c r="C94" s="40"/>
      <c r="D94" s="41"/>
      <c r="M94" s="44"/>
      <c r="N94" s="40"/>
    </row>
    <row r="95" spans="1:15" s="28" customFormat="1" x14ac:dyDescent="0.45">
      <c r="A95" s="40"/>
      <c r="C95" s="40"/>
      <c r="D95" s="41"/>
      <c r="M95" s="44"/>
      <c r="N95" s="40"/>
    </row>
    <row r="96" spans="1:15" s="28" customFormat="1" x14ac:dyDescent="0.45">
      <c r="A96" s="40"/>
      <c r="C96" s="40"/>
      <c r="D96" s="41"/>
      <c r="M96" s="44"/>
      <c r="N96" s="40"/>
    </row>
    <row r="97" spans="1:14" s="28" customFormat="1" x14ac:dyDescent="0.45">
      <c r="A97" s="40"/>
      <c r="C97" s="40"/>
      <c r="D97" s="41"/>
      <c r="M97" s="44"/>
      <c r="N97" s="40"/>
    </row>
    <row r="98" spans="1:14" s="28" customFormat="1" x14ac:dyDescent="0.45">
      <c r="A98" s="40"/>
      <c r="C98" s="40"/>
      <c r="D98" s="41"/>
      <c r="M98" s="44"/>
      <c r="N98" s="40"/>
    </row>
    <row r="99" spans="1:14" s="28" customFormat="1" x14ac:dyDescent="0.45">
      <c r="A99" s="40"/>
      <c r="C99" s="40"/>
      <c r="D99" s="41"/>
      <c r="M99" s="44"/>
      <c r="N99" s="40"/>
    </row>
    <row r="100" spans="1:14" s="28" customFormat="1" x14ac:dyDescent="0.45">
      <c r="A100" s="40"/>
      <c r="C100" s="40"/>
      <c r="D100" s="41"/>
      <c r="M100" s="44"/>
      <c r="N100" s="40"/>
    </row>
    <row r="101" spans="1:14" s="28" customFormat="1" x14ac:dyDescent="0.45">
      <c r="A101" s="40"/>
      <c r="C101" s="40"/>
      <c r="D101" s="41"/>
      <c r="M101" s="44"/>
      <c r="N101" s="40"/>
    </row>
    <row r="102" spans="1:14" s="28" customFormat="1" x14ac:dyDescent="0.45">
      <c r="A102" s="40"/>
      <c r="C102" s="40"/>
      <c r="D102" s="41"/>
      <c r="M102" s="44"/>
      <c r="N102" s="40"/>
    </row>
    <row r="103" spans="1:14" s="28" customFormat="1" x14ac:dyDescent="0.45">
      <c r="A103" s="40"/>
      <c r="C103" s="40"/>
      <c r="D103" s="41"/>
      <c r="M103" s="44"/>
      <c r="N103" s="40"/>
    </row>
    <row r="104" spans="1:14" s="28" customFormat="1" x14ac:dyDescent="0.45">
      <c r="A104" s="40"/>
      <c r="C104" s="40"/>
      <c r="D104" s="41"/>
      <c r="M104" s="44"/>
      <c r="N104" s="40"/>
    </row>
    <row r="105" spans="1:14" s="28" customFormat="1" x14ac:dyDescent="0.45">
      <c r="A105" s="40"/>
      <c r="C105" s="40"/>
      <c r="D105" s="41"/>
      <c r="M105" s="44"/>
      <c r="N105" s="40"/>
    </row>
    <row r="106" spans="1:14" s="28" customFormat="1" x14ac:dyDescent="0.45">
      <c r="A106" s="40"/>
      <c r="C106" s="40"/>
      <c r="D106" s="41"/>
      <c r="M106" s="44"/>
      <c r="N106" s="40"/>
    </row>
    <row r="107" spans="1:14" s="28" customFormat="1" x14ac:dyDescent="0.45">
      <c r="A107" s="40"/>
      <c r="C107" s="40"/>
      <c r="D107" s="41"/>
      <c r="M107" s="44"/>
      <c r="N107" s="40"/>
    </row>
    <row r="108" spans="1:14" s="28" customFormat="1" x14ac:dyDescent="0.45">
      <c r="A108" s="40"/>
      <c r="C108" s="40"/>
      <c r="D108" s="41"/>
      <c r="M108" s="44"/>
      <c r="N108" s="40"/>
    </row>
    <row r="109" spans="1:14" s="28" customFormat="1" x14ac:dyDescent="0.45">
      <c r="A109" s="40"/>
      <c r="C109" s="40"/>
      <c r="D109" s="41"/>
      <c r="M109" s="44"/>
      <c r="N109" s="40"/>
    </row>
  </sheetData>
  <autoFilter ref="B14:O87" xr:uid="{1DF4CD2C-5822-4223-954B-99E15AF510F3}"/>
  <mergeCells count="1">
    <mergeCell ref="A1:O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4" orientation="landscape" blackAndWhite="1" horizontalDpi="4294967293" verticalDpi="4294967293" r:id="rId1"/>
  <headerFooter scaleWithDoc="0">
    <oddHeader>&amp;C&amp;20Vervolgcursus Excel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381000</xdr:colOff>
                <xdr:row>0</xdr:row>
                <xdr:rowOff>295275</xdr:rowOff>
              </from>
              <to>
                <xdr:col>2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2</xdr:col>
                <xdr:colOff>381000</xdr:colOff>
                <xdr:row>0</xdr:row>
                <xdr:rowOff>295275</xdr:rowOff>
              </from>
              <to>
                <xdr:col>2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27" r:id="rId7">
          <objectPr defaultSize="0" autoPict="0" r:id="rId5">
            <anchor moveWithCells="1" sizeWithCells="1">
              <from>
                <xdr:col>2</xdr:col>
                <xdr:colOff>381000</xdr:colOff>
                <xdr:row>0</xdr:row>
                <xdr:rowOff>295275</xdr:rowOff>
              </from>
              <to>
                <xdr:col>2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7" r:id="rId7"/>
      </mc:Fallback>
    </mc:AlternateContent>
    <mc:AlternateContent xmlns:mc="http://schemas.openxmlformats.org/markup-compatibility/2006">
      <mc:Choice Requires="x14">
        <oleObject progId="PBrush" shapeId="1028" r:id="rId8">
          <objectPr defaultSize="0" autoPict="0" r:id="rId5">
            <anchor moveWithCells="1" sizeWithCells="1">
              <from>
                <xdr:col>2</xdr:col>
                <xdr:colOff>381000</xdr:colOff>
                <xdr:row>0</xdr:row>
                <xdr:rowOff>295275</xdr:rowOff>
              </from>
              <to>
                <xdr:col>2</xdr:col>
                <xdr:colOff>381000</xdr:colOff>
                <xdr:row>0</xdr:row>
                <xdr:rowOff>295275</xdr:rowOff>
              </to>
            </anchor>
          </objectPr>
        </oleObject>
      </mc:Choice>
      <mc:Fallback>
        <oleObject progId="PBrush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15</vt:i4>
      </vt:variant>
    </vt:vector>
  </HeadingPairs>
  <TitlesOfParts>
    <vt:vector size="16" baseType="lpstr">
      <vt:lpstr>Opdr.1 Sorteren en Filteren</vt:lpstr>
      <vt:lpstr>Adres</vt:lpstr>
      <vt:lpstr>'Opdr.1 Sorteren en Filteren'!Afdrukbereik</vt:lpstr>
      <vt:lpstr>Betaald</vt:lpstr>
      <vt:lpstr>Cat.</vt:lpstr>
      <vt:lpstr>Code</vt:lpstr>
      <vt:lpstr>Geb.</vt:lpstr>
      <vt:lpstr>Inschrijfkost.</vt:lpstr>
      <vt:lpstr>Leeftijd</vt:lpstr>
      <vt:lpstr>Lid_vanaf</vt:lpstr>
      <vt:lpstr>Mobiel</vt:lpstr>
      <vt:lpstr>Naam</vt:lpstr>
      <vt:lpstr>Nr.</vt:lpstr>
      <vt:lpstr>Plaats</vt:lpstr>
      <vt:lpstr>Samengevoegd</vt:lpstr>
      <vt:lpstr>V.n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2018-10-13T07:23:30Z</dcterms:created>
  <dcterms:modified xsi:type="dcterms:W3CDTF">2020-05-11T11:58:52Z</dcterms:modified>
</cp:coreProperties>
</file>